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1"/>
  </bookViews>
  <sheets>
    <sheet name="LC" sheetId="1" r:id="rId1"/>
    <sheet name="KC" sheetId="2" r:id="rId2"/>
    <sheet name="FC" sheetId="3" r:id="rId3"/>
    <sheet name="EC" sheetId="4" r:id="rId4"/>
    <sheet name="ES" sheetId="5" r:id="rId5"/>
    <sheet name="ZE" sheetId="6" r:id="rId6"/>
    <sheet name="SC" sheetId="7" r:id="rId7"/>
    <sheet name="ZS" sheetId="8" r:id="rId8"/>
    <sheet name="HC" sheetId="9" r:id="rId9"/>
    <sheet name="ZH" sheetId="10" r:id="rId10"/>
    <sheet name="GC" sheetId="11" r:id="rId11"/>
    <sheet name="GE" sheetId="12" r:id="rId12"/>
  </sheets>
  <definedNames/>
  <calcPr fullCalcOnLoad="1"/>
</workbook>
</file>

<file path=xl/sharedStrings.xml><?xml version="1.0" encoding="utf-8"?>
<sst xmlns="http://schemas.openxmlformats.org/spreadsheetml/2006/main" count="2253" uniqueCount="147">
  <si>
    <t>----</t>
  </si>
  <si>
    <t xml:space="preserve">#contents </t>
  </si>
  <si>
    <t>&amp;anchor(</t>
  </si>
  <si>
    <t>)</t>
  </si>
  <si>
    <t>　●</t>
  </si>
  <si>
    <t>|生命力|&gt;|&gt;|&gt;|&gt;||</t>
  </si>
  <si>
    <t>|攻撃力|&gt;|&gt;|&gt;|&gt;||</t>
  </si>
  <si>
    <t>|防御力|&gt;|&gt;|&gt;|&gt;||</t>
  </si>
  <si>
    <t>|進化不可|&gt;|&gt;|&gt;|&gt;|進化不可|</t>
  </si>
  <si>
    <t>■更新履歴■（最終更新&amp;date()）</t>
  </si>
  <si>
    <t>#comment(vsize=3)</t>
  </si>
  <si>
    <t>本日&amp;counter(today)</t>
  </si>
  <si>
    <t>昨日&amp;counter(yesterday)</t>
  </si>
  <si>
    <t>総計&amp;counter()</t>
  </si>
  <si>
    <t xml:space="preserve"> </t>
  </si>
  <si>
    <t>[[EC</t>
  </si>
  <si>
    <t>～EC</t>
  </si>
  <si>
    <t>]]　[[EC</t>
  </si>
  <si>
    <t>*EC</t>
  </si>
  <si>
    <t>|&amp;ref(EC</t>
  </si>
  <si>
    <t>[[ZE</t>
  </si>
  <si>
    <t>～ZE</t>
  </si>
  <si>
    <t>]]　[[ZE</t>
  </si>
  <si>
    <t>*ZE</t>
  </si>
  <si>
    <t>|&amp;ref(ZE</t>
  </si>
  <si>
    <t xml:space="preserve"> </t>
  </si>
  <si>
    <t>[[ES</t>
  </si>
  <si>
    <t>～ES</t>
  </si>
  <si>
    <t>]]　[[ES</t>
  </si>
  <si>
    <t>*ES</t>
  </si>
  <si>
    <t>|&amp;ref(ES</t>
  </si>
  <si>
    <t>.jpg,画像倉庫)|&gt;|&gt;|&gt;|&gt;|CENTER:BGCOLOR(#C0FFCC):SIZE(16):|</t>
  </si>
  <si>
    <t>|特殊効果|&gt;|&gt;|&gt;|&gt;||</t>
  </si>
  <si>
    <t>Ctrl + v</t>
  </si>
  <si>
    <t>[[SC</t>
  </si>
  <si>
    <t>～SC</t>
  </si>
  <si>
    <t>]]　[[SC</t>
  </si>
  <si>
    <t>*SC</t>
  </si>
  <si>
    <t>|BGCOLOR(black):&amp;ref(SC</t>
  </si>
  <si>
    <t>.jpg,画像倉庫)|&gt;|&gt;|&gt;|&gt;|CENTER:COLOR(white):BGCOLOR(black):SIZE(16):|</t>
  </si>
  <si>
    <t>[[ZS</t>
  </si>
  <si>
    <t>～ZS</t>
  </si>
  <si>
    <t>]]　[[ZS</t>
  </si>
  <si>
    <t>*ZS</t>
  </si>
  <si>
    <t>|BGCOLOR(black):&amp;ref(ZS</t>
  </si>
  <si>
    <t xml:space="preserve"> </t>
  </si>
  <si>
    <t>#comment(vsize=3)</t>
  </si>
  <si>
    <t>[[HC</t>
  </si>
  <si>
    <t>～HC</t>
  </si>
  <si>
    <t>]]　[[HC</t>
  </si>
  <si>
    <t>*HC</t>
  </si>
  <si>
    <t>|&amp;ref(HC</t>
  </si>
  <si>
    <t>.jpg,画像倉庫)|&gt;|&gt;|&gt;|&gt;|CENTER:BGCOLOR(#CCCCFF):SIZE(16):|</t>
  </si>
  <si>
    <t>[[ZH</t>
  </si>
  <si>
    <t>～ZH</t>
  </si>
  <si>
    <t>]]　[[ZH</t>
  </si>
  <si>
    <t>*ZH</t>
  </si>
  <si>
    <t>|&amp;ref(ZH</t>
  </si>
  <si>
    <t>～ZH</t>
  </si>
  <si>
    <t>[[GC</t>
  </si>
  <si>
    <t>～GC</t>
  </si>
  <si>
    <t>]]　[[GC</t>
  </si>
  <si>
    <t>*GC</t>
  </si>
  <si>
    <t>|&amp;ref(GC</t>
  </si>
  <si>
    <t>.jpg,画像倉庫)|&gt;|&gt;|&gt;|&gt;|CENTER:BGCOLOR(blue):COLOR(white):SIZE(16):|</t>
  </si>
  <si>
    <t>|Ｒ　Ｐ|Ｒ　Ｌ|BGCOLOR(bisque):A|BGCOLOR(bisque):B|BGCOLOR(bisque):C|BGCOLOR(aqua):a|BGCOLOR(aqua):b|BGCOLOR(aqua):c|BGCOLOR(lime):R|BGCOLOR(#ffff66):D|X|</t>
  </si>
  <si>
    <t>|●|●|攻撃↑|防御↑|属性↑|攻撃↓|防御↓|属性↓|回　復|ﾀﾞﾒｰｼﾞ|ミ　ス|</t>
  </si>
  <si>
    <t>||||||||||||</t>
  </si>
  <si>
    <t>|【LV1】|?|?|?|?|?|?|?|?|?|?|</t>
  </si>
  <si>
    <t>|【LV2】|?|?|?|?|?|?|?|?|?|?|</t>
  </si>
  <si>
    <t>|【LV3】|?|?|?|?|?|?|?|?|?|?|</t>
  </si>
  <si>
    <t>- 効果一覧表&gt;&gt;[[ルーレット]]</t>
  </si>
  <si>
    <t>[[GE</t>
  </si>
  <si>
    <t>～GE</t>
  </si>
  <si>
    <t>]]　[[GE</t>
  </si>
  <si>
    <t>*GE</t>
  </si>
  <si>
    <t>|&amp;ref(GE</t>
  </si>
  <si>
    <t xml:space="preserve"> </t>
  </si>
  <si>
    <t>[[LC</t>
  </si>
  <si>
    <t>～LC</t>
  </si>
  <si>
    <t>]]　[[LC</t>
  </si>
  <si>
    <t>*LC</t>
  </si>
  <si>
    <t>|&amp;ref(LC</t>
  </si>
  <si>
    <t>.jpg,画像倉庫)|&gt;|&gt;|&gt;|&gt;|CENTER:BGCOLOR(SKYBLUE):SIZE(16):|</t>
  </si>
  <si>
    <t>|作者名|&gt;|&gt;|&gt;|&gt;||</t>
  </si>
  <si>
    <t>[[KC</t>
  </si>
  <si>
    <t>～KC</t>
  </si>
  <si>
    <t>]]　[[KC</t>
  </si>
  <si>
    <t>*KC</t>
  </si>
  <si>
    <t>|&amp;ref(KC</t>
  </si>
  <si>
    <t>.jpg,画像倉庫)|&gt;|&gt;|&gt;|&gt;|CENTER:BGCOLOR(PINK):SIZE(16):|</t>
  </si>
  <si>
    <t>|属性最大値|火:|水:|風:|土:|機:|</t>
  </si>
  <si>
    <t>|属性初期値|火:|水:|風:|土:|機:|</t>
  </si>
  <si>
    <t>|属性初期値|火:|水:|風:|土:|光:|</t>
  </si>
  <si>
    <t>|属性最大値|火:|水:|風:|土:|光:|</t>
  </si>
  <si>
    <t>|属性初期値|体:|心:|技:|術:|機:|</t>
  </si>
  <si>
    <t>|属性最大値|体:|心:|技:|術:|機:|</t>
  </si>
  <si>
    <t>|属性初期値|愛:|学:|体:|マ:|セ:|</t>
  </si>
  <si>
    <t>|属性最大値|愛:|学:|体:|マ:|セ:|</t>
  </si>
  <si>
    <t>Ctrl + v</t>
  </si>
  <si>
    <t xml:space="preserve"> </t>
  </si>
  <si>
    <t>[[FC</t>
  </si>
  <si>
    <t>～FC</t>
  </si>
  <si>
    <t>]]　[[FC</t>
  </si>
  <si>
    <t>*FC</t>
  </si>
  <si>
    <t>|&amp;ref(FC</t>
  </si>
  <si>
    <t>.jpg,画像倉庫)|&gt;|&gt;|&gt;|&gt;|CENTER:BGCOLOR(khaki):COLOR(orangered):SIZE(16):|</t>
  </si>
  <si>
    <t>|エボ値 ( [[FC0*** / ***&gt;FC0000～FC0000#***]] ) |火:|水:|風:|土:|機:|</t>
  </si>
  <si>
    <t>|エボ前|&gt;|&gt;|&gt;|&gt;|[[FC00** / ***&gt;FC0000～FC0000#**]]|</t>
  </si>
  <si>
    <t>|エボ値 ( [[LC0*** / ***&gt;LC0000～LC0000#***]] ) |火:|水:|風:|土:|機:|</t>
  </si>
  <si>
    <t>|エボ前|&gt;|&gt;|&gt;|&gt;|[[LC0*** / ***&gt;LC0000～LC0000#***]]|</t>
  </si>
  <si>
    <t>|エボ値 ( [[KC0*** / ***&gt;KC0000～KC0000#***]] ) |愛:|学:|体:|マ:|セ:|</t>
  </si>
  <si>
    <t>|エボ前|&gt;|&gt;|&gt;|&gt;|[[KC0*** / ***&gt;KC0000～KC0000#***]]|</t>
  </si>
  <si>
    <t>|エボ値 ( [[EC0*** / ***&gt;EC0000～EC0000#***]] ) |火:|水:|風:|土:|機:|</t>
  </si>
  <si>
    <t>|エボ前|&gt;|&gt;|&gt;|&gt;|[[EC0*** / ***&gt;EC0000～EC0000#***]]|</t>
  </si>
  <si>
    <t>|エボ値 ( [[SC0*** / ***&gt;SC0000～SC0000#***]] ) |体:|心:|技:|術:|機:|</t>
  </si>
  <si>
    <t>|エボ前|&gt;|&gt;|&gt;|&gt;|[[SC0*** / ***&gt;SC0000～SC0000#***]]|</t>
  </si>
  <si>
    <t>|エボ値 ( [[HC0*** / ***&gt;HC0000～HC0000#***]] ) |火:|水:|風:|土:|機:|</t>
  </si>
  <si>
    <t>|エボ前|&gt;|&gt;|&gt;|&gt;|[[HC0*** / ***&gt;HC0000～HC0000#***]]|</t>
  </si>
  <si>
    <t>|エボ値 ( [[GC0*** / ***&gt;GC0000～GC0000#***]] ) |火:|水:|風:|土:|光:|</t>
  </si>
  <si>
    <t>|エボ前|&gt;|&gt;|&gt;|&gt;|[[GC0*** / ***&gt;GC0000～GC0000#***]]|</t>
  </si>
  <si>
    <t>|エボ値 ( [[GE0*** / ***&gt;GE0000～GE0000#***]] ) |火:|水:|風:|土:|光:|</t>
  </si>
  <si>
    <t>|エボ前|&gt;|&gt;|&gt;|&gt;|[[GE0*** / ***&gt;GE0000～GE0000#***]]|</t>
  </si>
  <si>
    <t>|エボ値 ( [[ZE0*** / ***&gt;ZE0000～ZE0000#***]] ) |火:|水:|風:|土:|機:|</t>
  </si>
  <si>
    <t>|エボ前|&gt;|&gt;|&gt;|&gt;|[[ZE0*** / ***&gt;ZE0000～ZE0000#***]]|</t>
  </si>
  <si>
    <t>|エボ値 ( [[ZS0*** / ***&gt;ZS0000～ZS0000#***]] ) |体:|心:|技:|術:|機:|</t>
  </si>
  <si>
    <t>|エボ前|&gt;|&gt;|&gt;|&gt;|[[ZS0*** / ***&gt;ZS0000～ZS0000#***]]|</t>
  </si>
  <si>
    <t>|エボ値 ( [[ZH0*** / ***&gt;ZH0000～ZH0000#***]] ) |火:|水:|風:|土:|機:|</t>
  </si>
  <si>
    <t>|エボ前|&gt;|&gt;|&gt;|&gt;|[[ZH0*** / ***&gt;ZH0000～ZH0000#***]]|</t>
  </si>
  <si>
    <t>|エボ値 ( [[ES0*** / ***&gt;ES0000～ES0000#***]] ) |火:|水:|風:|土:|機:|</t>
  </si>
  <si>
    <t>|エボ前|&gt;|&gt;|&gt;|&gt;|[[ES0*** / ***&gt;ES0000～ES0000#***]]|</t>
  </si>
  <si>
    <t>|CENTER:Episode？・ガチャ[[ＶＳ&gt;ロスファンＴＯＰ/敵データ/???]]エボイベント|&gt;|&gt;|&gt;|&gt;|CENTER:レア度|</t>
  </si>
  <si>
    <t>|CENTER:？限目・ガチャ[[ＶＳ&gt;サクジョＴＯＰ/敵データ/???]]エボイベント|&gt;|&gt;|&gt;|&gt;|CENTER:レア度|</t>
  </si>
  <si>
    <t>|CENTER:Episode？・ガチャ[[ＶＳ&gt;フェアリーテールＴＯＰ/敵データ/???]]エボイベント|&gt;|&gt;|&gt;|&gt;|CENTER:レア度|</t>
  </si>
  <si>
    <t>|CENTER:Episode？・ガチャ[[ＶＳ&gt;エタドリＴＯＰ/敵データ/???]]エボイベント|&gt;|&gt;|&gt;|&gt;|CENTER:レア度|</t>
  </si>
  <si>
    <t>|CENTER:外伝Episode？・ガチャ[[ＶＳ&gt;エタドリＴＯＰ/敵データ/???]]エボイベント|&gt;|&gt;|&gt;|&gt;|CENTER:レア度|</t>
  </si>
  <si>
    <t>|CENTER:第？幕・ガチャ[[ＶＳ&gt;クロブレＴＯＰ/敵データ/???]]エボイベント|&gt;|&gt;|&gt;|&gt;|CENTER:レア度|</t>
  </si>
  <si>
    <t>|CENTER:ガチャ[[ＶＳ&gt;ガンダムＴＯＰ/敵データ/???]]エボイベント|&gt;|&gt;|&gt;|&gt;|CENTER:レア度|</t>
  </si>
  <si>
    <t>]]　[[カード一覧表&gt;ハンバトＴＯＰ/カードリスト]]　[[ステータス一覧表&gt;ハンバトＴＯＰ/ステータス]]　[[エボ一覧表&gt;ハンバトＴＯＰ/エボ]]</t>
  </si>
  <si>
    <t>]]　[[カード一覧表&gt;ガンダムＴＯＰ/カードリスト]]　[[ステータス一覧表&gt;ガンダムＴＯＰ/ステータス]]　[[エボ一覧表&gt;ガンダムＴＯＰ/エボ]]</t>
  </si>
  <si>
    <t>]]　[[カード一覧表&gt;ガンダムＴＯＰ/カードリスト]]　[[ステータス一覧表&gt;ガンダムＴＯＰ/ステータス]]　[[エボ一覧表&gt;ガンダムＴＯＰ/エボ]]</t>
  </si>
  <si>
    <t>]]　[[カード一覧表&gt;フェアリーテイルＴＯＰ/カードリスト]]　[[ステータス一覧表&gt;フェアリーテイルＴＯＰ/ステータス]]　[[エボ一覧表&gt;フェアリーテイルＴＯＰ/エボ]]</t>
  </si>
  <si>
    <t>]]　[[カード一覧表&gt;サクジョＴＯＰ/カードリスト]]　[[ステータス一覧表&gt;サクジョＴＯＰ/ステータス]]　[[エボ一覧表&gt;サクジョＴＯＰ/エボ]]</t>
  </si>
  <si>
    <t>]]　[[カード一覧表&gt;ロスファンＴＯＰ/カードリスト]]　[[ステータス一覧表&gt;ロスファンＴＯＰ/ステータス]]　[[エボ一覧表&gt;ロスファンＴＯＰ/エボ]]</t>
  </si>
  <si>
    <t>]]　[[カード一覧表&gt;エタドリＴＯＰ/カードリスト]]　[[ステータス一覧表&gt;エタドリＴＯＰ/ステータス]]　[[エボ一覧表&gt;エタドリエボ]]</t>
  </si>
  <si>
    <t>]]　[[カード一覧表&gt;クロブレＴＯＰ/カードリスト]]　[[ステータス一覧表&gt;クロブレＴＯＰ/ステータス]]　[[エボ一覧表&gt;クロブレエボ]]</t>
  </si>
  <si>
    <t>|CENTER:[[マルチプレイ&gt;クエストタイトル]]|&gt;|&gt;|&gt;|&gt;|CENTER:レア度|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</si>
</sst>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1"/>
  </sheetPr>
  <dimension ref="A1:K9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33</v>
      </c>
      <c r="B1" s="1">
        <v>441</v>
      </c>
    </row>
    <row r="2" ht="13.5"/>
    <row r="3" spans="1:11" ht="13.5">
      <c r="A3" t="str">
        <f>C3&amp;D3&amp;E3&amp;F3&amp;G3&amp;H3&amp;I3&amp;J3&amp;K3</f>
        <v>[[LC0436～LC0440]]　[[LC0446～LC0450]]　[[カード一覧表&gt;ロスファンＴＯＰ/カードリスト]]　[[ステータス一覧表&gt;ロスファンＴＯＰ/ステータス]]　[[エボ一覧表&gt;ロスファンＴＯＰ/エボ]]</v>
      </c>
      <c r="B3" t="s">
        <v>14</v>
      </c>
      <c r="C3" t="s">
        <v>78</v>
      </c>
      <c r="D3" t="str">
        <f>RIGHT($B$1+9995,4)</f>
        <v>0436</v>
      </c>
      <c r="E3" t="s">
        <v>79</v>
      </c>
      <c r="F3" t="str">
        <f>RIGHT($B$1+9999,4)</f>
        <v>0440</v>
      </c>
      <c r="G3" t="s">
        <v>80</v>
      </c>
      <c r="H3" t="str">
        <f>RIGHT($B$1+10005,4)</f>
        <v>0446</v>
      </c>
      <c r="I3" t="s">
        <v>79</v>
      </c>
      <c r="J3" t="str">
        <f>RIGHT($B$1+10009,4)</f>
        <v>0450</v>
      </c>
      <c r="K3" t="s">
        <v>143</v>
      </c>
    </row>
    <row r="4" spans="1:2" ht="13.5">
      <c r="A4" t="s">
        <v>0</v>
      </c>
      <c r="B4" t="s">
        <v>14</v>
      </c>
    </row>
    <row r="5" spans="1:2" ht="13.5">
      <c r="A5" t="s">
        <v>1</v>
      </c>
      <c r="B5" t="s">
        <v>14</v>
      </c>
    </row>
    <row r="6" spans="1:2" ht="13.5">
      <c r="A6" t="s">
        <v>0</v>
      </c>
      <c r="B6" t="s">
        <v>14</v>
      </c>
    </row>
    <row r="7" spans="1:5" ht="13.5">
      <c r="A7" t="str">
        <f>C7&amp;D7&amp;E7&amp;F7&amp;G7&amp;H7&amp;I7&amp;J7&amp;K7</f>
        <v>&amp;anchor(441)</v>
      </c>
      <c r="B7" t="s">
        <v>14</v>
      </c>
      <c r="C7" t="s">
        <v>2</v>
      </c>
      <c r="D7">
        <f>B1</f>
        <v>441</v>
      </c>
      <c r="E7" t="s">
        <v>3</v>
      </c>
    </row>
    <row r="8" spans="1:5" ht="13.5">
      <c r="A8" t="str">
        <f>C8&amp;D8&amp;E8&amp;F8&amp;G8&amp;H8&amp;I8&amp;J8&amp;K8</f>
        <v>*LC0441　●</v>
      </c>
      <c r="B8" t="s">
        <v>14</v>
      </c>
      <c r="C8" t="s">
        <v>81</v>
      </c>
      <c r="D8" t="str">
        <f>RIGHT(D7+10000,4)</f>
        <v>0441</v>
      </c>
      <c r="E8" t="s">
        <v>4</v>
      </c>
    </row>
    <row r="9" spans="1:2" ht="13.5">
      <c r="A9" t="s">
        <v>131</v>
      </c>
      <c r="B9" t="s">
        <v>14</v>
      </c>
    </row>
    <row r="10" spans="1:5" ht="13.5">
      <c r="A10" t="str">
        <f>C10&amp;D10&amp;E10&amp;F10&amp;G10&amp;H10&amp;I10&amp;J10&amp;K10</f>
        <v>|&amp;ref(LC0441.jpg,画像倉庫)|&gt;|&gt;|&gt;|&gt;|CENTER:BGCOLOR(SKYBLUE):SIZE(16):|</v>
      </c>
      <c r="B10" t="s">
        <v>14</v>
      </c>
      <c r="C10" t="s">
        <v>82</v>
      </c>
      <c r="D10" t="str">
        <f>RIGHT(D7+10000,4)</f>
        <v>0441</v>
      </c>
      <c r="E10" t="s">
        <v>83</v>
      </c>
    </row>
    <row r="11" ht="13.5">
      <c r="A11" t="s">
        <v>84</v>
      </c>
    </row>
    <row r="12" spans="1:2" ht="13.5">
      <c r="A12" t="s">
        <v>5</v>
      </c>
      <c r="B12" t="s">
        <v>14</v>
      </c>
    </row>
    <row r="13" spans="1:2" ht="13.5">
      <c r="A13" t="s">
        <v>6</v>
      </c>
      <c r="B13" t="s">
        <v>14</v>
      </c>
    </row>
    <row r="14" spans="1:2" ht="13.5">
      <c r="A14" t="s">
        <v>7</v>
      </c>
      <c r="B14" t="s">
        <v>14</v>
      </c>
    </row>
    <row r="15" ht="13.5">
      <c r="A15" t="s">
        <v>32</v>
      </c>
    </row>
    <row r="16" spans="1:2" ht="13.5">
      <c r="A16" t="s">
        <v>92</v>
      </c>
      <c r="B16" t="s">
        <v>77</v>
      </c>
    </row>
    <row r="17" spans="1:2" ht="13.5">
      <c r="A17" t="s">
        <v>109</v>
      </c>
      <c r="B17" t="s">
        <v>77</v>
      </c>
    </row>
    <row r="18" spans="1:2" ht="13.5">
      <c r="A18" t="s">
        <v>91</v>
      </c>
      <c r="B18" t="s">
        <v>77</v>
      </c>
    </row>
    <row r="19" spans="1:2" ht="13.5">
      <c r="A19" t="s">
        <v>110</v>
      </c>
      <c r="B19" t="s">
        <v>77</v>
      </c>
    </row>
    <row r="20" spans="1:2" ht="13.5">
      <c r="A20" t="s">
        <v>8</v>
      </c>
      <c r="B20" t="s">
        <v>77</v>
      </c>
    </row>
    <row r="21" ht="13.5">
      <c r="B21" t="s">
        <v>77</v>
      </c>
    </row>
    <row r="22" spans="1:5" ht="13.5">
      <c r="A22" t="str">
        <f>C22&amp;D22&amp;E22&amp;F22&amp;G22&amp;H22&amp;I22&amp;J22&amp;K22</f>
        <v>&amp;anchor(442)</v>
      </c>
      <c r="B22" t="s">
        <v>77</v>
      </c>
      <c r="C22" t="s">
        <v>2</v>
      </c>
      <c r="D22">
        <f>D7+1</f>
        <v>442</v>
      </c>
      <c r="E22" t="s">
        <v>3</v>
      </c>
    </row>
    <row r="23" spans="1:5" ht="13.5">
      <c r="A23" t="str">
        <f>C23&amp;D23&amp;E23&amp;F23&amp;G23&amp;H23&amp;I23&amp;J23&amp;K23</f>
        <v>*LC0442　●</v>
      </c>
      <c r="B23" t="s">
        <v>77</v>
      </c>
      <c r="C23" t="s">
        <v>81</v>
      </c>
      <c r="D23" t="str">
        <f>RIGHT(D22+10000,4)</f>
        <v>0442</v>
      </c>
      <c r="E23" t="s">
        <v>4</v>
      </c>
    </row>
    <row r="24" spans="1:2" ht="13.5">
      <c r="A24" t="s">
        <v>131</v>
      </c>
      <c r="B24" t="s">
        <v>77</v>
      </c>
    </row>
    <row r="25" spans="1:5" ht="13.5">
      <c r="A25" t="str">
        <f>C25&amp;D25&amp;E25&amp;F25&amp;G25&amp;H25&amp;I25&amp;J25&amp;K25</f>
        <v>|&amp;ref(LC0442.jpg,画像倉庫)|&gt;|&gt;|&gt;|&gt;|CENTER:BGCOLOR(SKYBLUE):SIZE(16):|</v>
      </c>
      <c r="B25" t="s">
        <v>77</v>
      </c>
      <c r="C25" t="s">
        <v>82</v>
      </c>
      <c r="D25" t="str">
        <f>RIGHT(D22+10000,4)</f>
        <v>0442</v>
      </c>
      <c r="E25" t="s">
        <v>83</v>
      </c>
    </row>
    <row r="26" ht="13.5">
      <c r="A26" t="s">
        <v>84</v>
      </c>
    </row>
    <row r="27" spans="1:2" ht="13.5">
      <c r="A27" t="s">
        <v>5</v>
      </c>
      <c r="B27" t="s">
        <v>14</v>
      </c>
    </row>
    <row r="28" spans="1:2" ht="13.5">
      <c r="A28" t="s">
        <v>6</v>
      </c>
      <c r="B28" t="s">
        <v>14</v>
      </c>
    </row>
    <row r="29" spans="1:2" ht="13.5">
      <c r="A29" t="s">
        <v>7</v>
      </c>
      <c r="B29" t="s">
        <v>14</v>
      </c>
    </row>
    <row r="30" ht="13.5">
      <c r="A30" t="s">
        <v>32</v>
      </c>
    </row>
    <row r="31" spans="1:2" ht="13.5">
      <c r="A31" t="s">
        <v>92</v>
      </c>
      <c r="B31" t="s">
        <v>77</v>
      </c>
    </row>
    <row r="32" spans="1:2" ht="13.5">
      <c r="A32" t="s">
        <v>109</v>
      </c>
      <c r="B32" t="s">
        <v>77</v>
      </c>
    </row>
    <row r="33" spans="1:2" ht="13.5">
      <c r="A33" t="s">
        <v>91</v>
      </c>
      <c r="B33" t="s">
        <v>77</v>
      </c>
    </row>
    <row r="34" spans="1:2" ht="13.5">
      <c r="A34" t="s">
        <v>110</v>
      </c>
      <c r="B34" t="s">
        <v>77</v>
      </c>
    </row>
    <row r="35" spans="1:2" ht="13.5">
      <c r="A35" t="s">
        <v>8</v>
      </c>
      <c r="B35" t="s">
        <v>77</v>
      </c>
    </row>
    <row r="36" ht="13.5">
      <c r="B36" t="s">
        <v>77</v>
      </c>
    </row>
    <row r="37" spans="1:5" ht="13.5">
      <c r="A37" t="str">
        <f>C37&amp;D37&amp;E37&amp;F37&amp;G37&amp;H37&amp;I37&amp;J37&amp;K37</f>
        <v>&amp;anchor(443)</v>
      </c>
      <c r="B37" t="s">
        <v>77</v>
      </c>
      <c r="C37" t="s">
        <v>2</v>
      </c>
      <c r="D37">
        <f>D22+1</f>
        <v>443</v>
      </c>
      <c r="E37" t="s">
        <v>3</v>
      </c>
    </row>
    <row r="38" spans="1:5" ht="13.5">
      <c r="A38" t="str">
        <f>C38&amp;D38&amp;E38&amp;F38&amp;G38&amp;H38&amp;I38&amp;J38&amp;K38</f>
        <v>*LC0443　●</v>
      </c>
      <c r="B38" t="s">
        <v>77</v>
      </c>
      <c r="C38" t="s">
        <v>81</v>
      </c>
      <c r="D38" t="str">
        <f>RIGHT(D37+10000,4)</f>
        <v>0443</v>
      </c>
      <c r="E38" t="s">
        <v>4</v>
      </c>
    </row>
    <row r="39" spans="1:2" ht="13.5">
      <c r="A39" t="s">
        <v>131</v>
      </c>
      <c r="B39" t="s">
        <v>77</v>
      </c>
    </row>
    <row r="40" spans="1:5" ht="13.5">
      <c r="A40" t="str">
        <f>C40&amp;D40&amp;E40&amp;F40&amp;G40&amp;H40&amp;I40&amp;J40&amp;K40</f>
        <v>|&amp;ref(LC0443.jpg,画像倉庫)|&gt;|&gt;|&gt;|&gt;|CENTER:BGCOLOR(SKYBLUE):SIZE(16):|</v>
      </c>
      <c r="B40" t="s">
        <v>77</v>
      </c>
      <c r="C40" t="s">
        <v>82</v>
      </c>
      <c r="D40" t="str">
        <f>RIGHT(D37+10000,4)</f>
        <v>0443</v>
      </c>
      <c r="E40" t="s">
        <v>83</v>
      </c>
    </row>
    <row r="41" ht="13.5">
      <c r="A41" t="s">
        <v>84</v>
      </c>
    </row>
    <row r="42" spans="1:2" ht="13.5">
      <c r="A42" t="s">
        <v>5</v>
      </c>
      <c r="B42" t="s">
        <v>14</v>
      </c>
    </row>
    <row r="43" spans="1:2" ht="13.5">
      <c r="A43" t="s">
        <v>6</v>
      </c>
      <c r="B43" t="s">
        <v>14</v>
      </c>
    </row>
    <row r="44" spans="1:2" ht="13.5">
      <c r="A44" t="s">
        <v>7</v>
      </c>
      <c r="B44" t="s">
        <v>14</v>
      </c>
    </row>
    <row r="45" ht="13.5">
      <c r="A45" t="s">
        <v>32</v>
      </c>
    </row>
    <row r="46" spans="1:2" ht="13.5">
      <c r="A46" t="s">
        <v>92</v>
      </c>
      <c r="B46" t="s">
        <v>77</v>
      </c>
    </row>
    <row r="47" spans="1:2" ht="13.5">
      <c r="A47" t="s">
        <v>109</v>
      </c>
      <c r="B47" t="s">
        <v>77</v>
      </c>
    </row>
    <row r="48" spans="1:2" ht="13.5">
      <c r="A48" t="s">
        <v>91</v>
      </c>
      <c r="B48" t="s">
        <v>77</v>
      </c>
    </row>
    <row r="49" spans="1:2" ht="13.5">
      <c r="A49" t="s">
        <v>110</v>
      </c>
      <c r="B49" t="s">
        <v>77</v>
      </c>
    </row>
    <row r="50" spans="1:2" ht="13.5">
      <c r="A50" t="s">
        <v>8</v>
      </c>
      <c r="B50" t="s">
        <v>77</v>
      </c>
    </row>
    <row r="51" ht="13.5">
      <c r="B51" t="s">
        <v>77</v>
      </c>
    </row>
    <row r="52" spans="1:5" ht="13.5">
      <c r="A52" t="str">
        <f>C52&amp;D52&amp;E52&amp;F52&amp;G52&amp;H52&amp;I52&amp;J52&amp;K52</f>
        <v>&amp;anchor(444)</v>
      </c>
      <c r="B52" t="s">
        <v>77</v>
      </c>
      <c r="C52" t="s">
        <v>2</v>
      </c>
      <c r="D52">
        <f>D37+1</f>
        <v>444</v>
      </c>
      <c r="E52" t="s">
        <v>3</v>
      </c>
    </row>
    <row r="53" spans="1:5" ht="13.5">
      <c r="A53" t="str">
        <f>C53&amp;D53&amp;E53&amp;F53&amp;G53&amp;H53&amp;I53&amp;J53&amp;K53</f>
        <v>*LC0444　●</v>
      </c>
      <c r="B53" t="s">
        <v>77</v>
      </c>
      <c r="C53" t="s">
        <v>81</v>
      </c>
      <c r="D53" t="str">
        <f>RIGHT(D52+10000,4)</f>
        <v>0444</v>
      </c>
      <c r="E53" t="s">
        <v>4</v>
      </c>
    </row>
    <row r="54" spans="1:2" ht="13.5">
      <c r="A54" t="s">
        <v>131</v>
      </c>
      <c r="B54" t="s">
        <v>77</v>
      </c>
    </row>
    <row r="55" spans="1:5" ht="13.5">
      <c r="A55" t="str">
        <f>C55&amp;D55&amp;E55&amp;F55&amp;G55&amp;H55&amp;I55&amp;J55&amp;K55</f>
        <v>|&amp;ref(LC0444.jpg,画像倉庫)|&gt;|&gt;|&gt;|&gt;|CENTER:BGCOLOR(SKYBLUE):SIZE(16):|</v>
      </c>
      <c r="B55" t="s">
        <v>77</v>
      </c>
      <c r="C55" t="s">
        <v>82</v>
      </c>
      <c r="D55" t="str">
        <f>RIGHT(D52+10000,4)</f>
        <v>0444</v>
      </c>
      <c r="E55" t="s">
        <v>83</v>
      </c>
    </row>
    <row r="56" ht="13.5">
      <c r="A56" t="s">
        <v>84</v>
      </c>
    </row>
    <row r="57" spans="1:2" ht="13.5">
      <c r="A57" t="s">
        <v>5</v>
      </c>
      <c r="B57" t="s">
        <v>14</v>
      </c>
    </row>
    <row r="58" spans="1:2" ht="13.5">
      <c r="A58" t="s">
        <v>6</v>
      </c>
      <c r="B58" t="s">
        <v>14</v>
      </c>
    </row>
    <row r="59" spans="1:2" ht="13.5">
      <c r="A59" t="s">
        <v>7</v>
      </c>
      <c r="B59" t="s">
        <v>14</v>
      </c>
    </row>
    <row r="60" ht="13.5">
      <c r="A60" t="s">
        <v>32</v>
      </c>
    </row>
    <row r="61" spans="1:2" ht="13.5">
      <c r="A61" t="s">
        <v>92</v>
      </c>
      <c r="B61" t="s">
        <v>77</v>
      </c>
    </row>
    <row r="62" spans="1:2" ht="13.5">
      <c r="A62" t="s">
        <v>109</v>
      </c>
      <c r="B62" t="s">
        <v>77</v>
      </c>
    </row>
    <row r="63" spans="1:2" ht="13.5">
      <c r="A63" t="s">
        <v>91</v>
      </c>
      <c r="B63" t="s">
        <v>77</v>
      </c>
    </row>
    <row r="64" spans="1:2" ht="13.5">
      <c r="A64" t="s">
        <v>110</v>
      </c>
      <c r="B64" t="s">
        <v>77</v>
      </c>
    </row>
    <row r="65" spans="1:2" ht="13.5">
      <c r="A65" t="s">
        <v>8</v>
      </c>
      <c r="B65" t="s">
        <v>77</v>
      </c>
    </row>
    <row r="66" ht="13.5">
      <c r="B66" t="s">
        <v>77</v>
      </c>
    </row>
    <row r="67" spans="1:5" ht="13.5">
      <c r="A67" t="str">
        <f>C67&amp;D67&amp;E67&amp;F67&amp;G67&amp;H67&amp;I67&amp;J67&amp;K67</f>
        <v>&amp;anchor(445)</v>
      </c>
      <c r="B67" t="s">
        <v>77</v>
      </c>
      <c r="C67" t="s">
        <v>2</v>
      </c>
      <c r="D67">
        <f>D52+1</f>
        <v>445</v>
      </c>
      <c r="E67" t="s">
        <v>3</v>
      </c>
    </row>
    <row r="68" spans="1:5" ht="13.5">
      <c r="A68" t="str">
        <f>C68&amp;D68&amp;E68&amp;F68&amp;G68&amp;H68&amp;I68&amp;J68&amp;K68</f>
        <v>*LC0445　●</v>
      </c>
      <c r="B68" t="s">
        <v>77</v>
      </c>
      <c r="C68" t="s">
        <v>81</v>
      </c>
      <c r="D68" t="str">
        <f>RIGHT(D67+10000,4)</f>
        <v>0445</v>
      </c>
      <c r="E68" t="s">
        <v>4</v>
      </c>
    </row>
    <row r="69" spans="1:2" ht="13.5">
      <c r="A69" t="s">
        <v>131</v>
      </c>
      <c r="B69" t="s">
        <v>77</v>
      </c>
    </row>
    <row r="70" spans="1:5" ht="13.5">
      <c r="A70" t="str">
        <f>C70&amp;D70&amp;E70&amp;F70&amp;G70&amp;H70&amp;I70&amp;J70&amp;K70</f>
        <v>|&amp;ref(LC0445.jpg,画像倉庫)|&gt;|&gt;|&gt;|&gt;|CENTER:BGCOLOR(SKYBLUE):SIZE(16):|</v>
      </c>
      <c r="B70" t="s">
        <v>77</v>
      </c>
      <c r="C70" t="s">
        <v>82</v>
      </c>
      <c r="D70" t="str">
        <f>RIGHT(D67+10000,4)</f>
        <v>0445</v>
      </c>
      <c r="E70" t="s">
        <v>83</v>
      </c>
    </row>
    <row r="71" ht="13.5">
      <c r="A71" t="s">
        <v>84</v>
      </c>
    </row>
    <row r="72" spans="1:2" ht="13.5">
      <c r="A72" t="s">
        <v>5</v>
      </c>
      <c r="B72" t="s">
        <v>14</v>
      </c>
    </row>
    <row r="73" spans="1:2" ht="13.5">
      <c r="A73" t="s">
        <v>6</v>
      </c>
      <c r="B73" t="s">
        <v>14</v>
      </c>
    </row>
    <row r="74" spans="1:2" ht="13.5">
      <c r="A74" t="s">
        <v>7</v>
      </c>
      <c r="B74" t="s">
        <v>14</v>
      </c>
    </row>
    <row r="75" ht="13.5">
      <c r="A75" t="s">
        <v>32</v>
      </c>
    </row>
    <row r="76" spans="1:2" ht="13.5">
      <c r="A76" t="s">
        <v>92</v>
      </c>
      <c r="B76" t="s">
        <v>77</v>
      </c>
    </row>
    <row r="77" spans="1:2" ht="13.5">
      <c r="A77" t="s">
        <v>109</v>
      </c>
      <c r="B77" t="s">
        <v>77</v>
      </c>
    </row>
    <row r="78" spans="1:2" ht="13.5">
      <c r="A78" t="s">
        <v>91</v>
      </c>
      <c r="B78" t="s">
        <v>77</v>
      </c>
    </row>
    <row r="79" spans="1:2" ht="13.5">
      <c r="A79" t="s">
        <v>110</v>
      </c>
      <c r="B79" t="s">
        <v>77</v>
      </c>
    </row>
    <row r="80" spans="1:2" ht="13.5">
      <c r="A80" t="s">
        <v>8</v>
      </c>
      <c r="B80" t="s">
        <v>77</v>
      </c>
    </row>
    <row r="81" ht="13.5">
      <c r="B81" t="s">
        <v>77</v>
      </c>
    </row>
    <row r="82" spans="1:2" ht="13.5">
      <c r="A82" t="s">
        <v>0</v>
      </c>
      <c r="B82" t="s">
        <v>77</v>
      </c>
    </row>
    <row r="83" spans="1:11" ht="13.5">
      <c r="A83" t="str">
        <f>C83&amp;D83&amp;E83&amp;F83&amp;G83&amp;H83&amp;I83&amp;J83&amp;K83</f>
        <v>[[LC0436～LC0440]]　[[LC0446～LC0450]]　[[カード一覧表&gt;ロスファンＴＯＰ/カードリスト]]　[[ステータス一覧表&gt;ロスファンＴＯＰ/ステータス]]　[[エボ一覧表&gt;ロスファンＴＯＰ/エボ]]</v>
      </c>
      <c r="B83" t="s">
        <v>77</v>
      </c>
      <c r="C83" t="s">
        <v>78</v>
      </c>
      <c r="D83" t="str">
        <f>RIGHT($B$1+9995,4)</f>
        <v>0436</v>
      </c>
      <c r="E83" t="s">
        <v>79</v>
      </c>
      <c r="F83" t="str">
        <f>RIGHT($B$1+9999,4)</f>
        <v>0440</v>
      </c>
      <c r="G83" t="s">
        <v>80</v>
      </c>
      <c r="H83" t="str">
        <f>RIGHT($B$1+10005,4)</f>
        <v>0446</v>
      </c>
      <c r="I83" t="s">
        <v>79</v>
      </c>
      <c r="J83" t="str">
        <f>RIGHT($B$1+10009,4)</f>
        <v>0450</v>
      </c>
      <c r="K83" t="s">
        <v>143</v>
      </c>
    </row>
    <row r="84" spans="1:2" ht="13.5">
      <c r="A84" t="s">
        <v>0</v>
      </c>
      <c r="B84" t="s">
        <v>77</v>
      </c>
    </row>
    <row r="85" spans="1:2" ht="13.5">
      <c r="A85" t="s">
        <v>9</v>
      </c>
      <c r="B85" t="s">
        <v>77</v>
      </c>
    </row>
    <row r="86" spans="1:2" ht="13.5">
      <c r="A86" t="s">
        <v>10</v>
      </c>
      <c r="B86" t="s">
        <v>77</v>
      </c>
    </row>
    <row r="87" spans="1:2" ht="13.5">
      <c r="A87" t="s">
        <v>0</v>
      </c>
      <c r="B87" t="s">
        <v>77</v>
      </c>
    </row>
    <row r="88" spans="1:2" ht="13.5">
      <c r="A88" t="s">
        <v>11</v>
      </c>
      <c r="B88" t="s">
        <v>77</v>
      </c>
    </row>
    <row r="89" spans="1:2" ht="13.5">
      <c r="A89" t="s">
        <v>12</v>
      </c>
      <c r="B89" t="s">
        <v>77</v>
      </c>
    </row>
    <row r="90" spans="1:2" ht="13.5">
      <c r="A90" t="s">
        <v>13</v>
      </c>
      <c r="B90" t="s">
        <v>77</v>
      </c>
    </row>
    <row r="91" spans="1:2" ht="13.5">
      <c r="A91" t="s">
        <v>0</v>
      </c>
      <c r="B91" t="s">
        <v>77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K81"/>
  <sheetViews>
    <sheetView workbookViewId="0" topLeftCell="A1">
      <pane xSplit="11" ySplit="2" topLeftCell="L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2" sqref="A22"/>
    </sheetView>
  </sheetViews>
  <sheetFormatPr defaultColWidth="9.00390625" defaultRowHeight="13.5" zeroHeight="1"/>
  <cols>
    <col min="1" max="1" width="124.25390625" style="0" customWidth="1"/>
    <col min="3" max="11" width="9.00390625" style="0" hidden="1" customWidth="1"/>
    <col min="12" max="16384" width="0" style="0" hidden="1" customWidth="1"/>
  </cols>
  <sheetData>
    <row r="1" spans="1:2" ht="13.5">
      <c r="A1" s="2" t="s">
        <v>99</v>
      </c>
      <c r="B1" s="1">
        <v>11</v>
      </c>
    </row>
    <row r="2" ht="13.5"/>
    <row r="3" spans="1:11" ht="13.5">
      <c r="A3" t="str">
        <f>C3&amp;D3&amp;E3&amp;F3&amp;G3&amp;H3&amp;I3&amp;J3&amp;K3</f>
        <v>[[ZH0006～ZH0010]]　[[ZH0016～ZH0020]]　[[カード一覧表&gt;ハンバトＴＯＰ/カードリスト]]　[[ステータス一覧表&gt;ハンバトＴＯＰ/ステータス]]　[[エボ一覧表&gt;ハンバトＴＯＰ/エボ]]</v>
      </c>
      <c r="B3" t="s">
        <v>14</v>
      </c>
      <c r="C3" t="s">
        <v>53</v>
      </c>
      <c r="D3" t="str">
        <f>RIGHT($B$1+9995,4)</f>
        <v>0006</v>
      </c>
      <c r="E3" t="s">
        <v>54</v>
      </c>
      <c r="F3" t="str">
        <f>RIGHT($B$1+9999,4)</f>
        <v>0010</v>
      </c>
      <c r="G3" t="s">
        <v>55</v>
      </c>
      <c r="H3" t="str">
        <f>RIGHT($B$1+10005,4)</f>
        <v>0016</v>
      </c>
      <c r="I3" t="s">
        <v>58</v>
      </c>
      <c r="J3" t="str">
        <f>RIGHT($B$1+10009,4)</f>
        <v>0020</v>
      </c>
      <c r="K3" t="s">
        <v>138</v>
      </c>
    </row>
    <row r="4" spans="1:3" ht="13.5">
      <c r="A4" t="str">
        <f aca="true" t="shared" si="0" ref="A4:A67">C4&amp;D4&amp;E4&amp;F4&amp;G4&amp;H4&amp;I4&amp;J4&amp;K4</f>
        <v>----</v>
      </c>
      <c r="B4" t="s">
        <v>14</v>
      </c>
      <c r="C4" t="s">
        <v>0</v>
      </c>
    </row>
    <row r="5" spans="1:3" ht="13.5">
      <c r="A5" t="str">
        <f t="shared" si="0"/>
        <v>#contents </v>
      </c>
      <c r="B5" t="s">
        <v>14</v>
      </c>
      <c r="C5" t="s">
        <v>1</v>
      </c>
    </row>
    <row r="6" spans="1:3" ht="13.5">
      <c r="A6" t="str">
        <f t="shared" si="0"/>
        <v>----</v>
      </c>
      <c r="B6" t="s">
        <v>14</v>
      </c>
      <c r="C6" t="s">
        <v>0</v>
      </c>
    </row>
    <row r="7" spans="1:5" ht="13.5">
      <c r="A7" t="str">
        <f t="shared" si="0"/>
        <v>&amp;anchor(11)</v>
      </c>
      <c r="B7" t="s">
        <v>14</v>
      </c>
      <c r="C7" t="s">
        <v>2</v>
      </c>
      <c r="D7">
        <f>B1</f>
        <v>11</v>
      </c>
      <c r="E7" t="s">
        <v>3</v>
      </c>
    </row>
    <row r="8" spans="1:5" ht="13.5">
      <c r="A8" t="str">
        <f t="shared" si="0"/>
        <v>*ZH0011　●</v>
      </c>
      <c r="B8" t="s">
        <v>14</v>
      </c>
      <c r="C8" t="s">
        <v>56</v>
      </c>
      <c r="D8" t="str">
        <f>RIGHT(D7+10000,4)</f>
        <v>0011</v>
      </c>
      <c r="E8" t="s">
        <v>4</v>
      </c>
    </row>
    <row r="9" spans="1:3" ht="13.5">
      <c r="A9" t="str">
        <f t="shared" si="0"/>
        <v>|CENTER:[[マルチプレイ&gt;クエストタイトル]]|&gt;|&gt;|&gt;|&gt;|CENTER:レア度|</v>
      </c>
      <c r="B9" t="s">
        <v>14</v>
      </c>
      <c r="C9" t="s">
        <v>146</v>
      </c>
    </row>
    <row r="10" spans="1:5" ht="13.5">
      <c r="A10" t="str">
        <f t="shared" si="0"/>
        <v>|&amp;ref(ZH0011.jpg,画像倉庫)|&gt;|&gt;|&gt;|&gt;|CENTER:BGCOLOR(#CCCCFF):SIZE(16):|</v>
      </c>
      <c r="B10" t="s">
        <v>14</v>
      </c>
      <c r="C10" t="s">
        <v>57</v>
      </c>
      <c r="D10" t="str">
        <f>RIGHT(D7+10000,4)</f>
        <v>0011</v>
      </c>
      <c r="E10" t="s">
        <v>52</v>
      </c>
    </row>
    <row r="11" spans="1:3" ht="13.5">
      <c r="A11" t="str">
        <f t="shared" si="0"/>
        <v>|生命力|&gt;|&gt;|&gt;|&gt;||</v>
      </c>
      <c r="B11" t="s">
        <v>14</v>
      </c>
      <c r="C11" t="s">
        <v>5</v>
      </c>
    </row>
    <row r="12" spans="1:3" ht="13.5">
      <c r="A12" t="str">
        <f t="shared" si="0"/>
        <v>|攻撃力|&gt;|&gt;|&gt;|&gt;||</v>
      </c>
      <c r="B12" t="s">
        <v>14</v>
      </c>
      <c r="C12" t="s">
        <v>6</v>
      </c>
    </row>
    <row r="13" spans="1:3" ht="13.5">
      <c r="A13" t="str">
        <f t="shared" si="0"/>
        <v>|防御力|&gt;|&gt;|&gt;|&gt;||</v>
      </c>
      <c r="B13" t="s">
        <v>14</v>
      </c>
      <c r="C13" t="s">
        <v>7</v>
      </c>
    </row>
    <row r="14" spans="1:3" ht="13.5">
      <c r="A14" t="str">
        <f t="shared" si="0"/>
        <v>|属性初期値|火:|水:|風:|土:|機:|</v>
      </c>
      <c r="B14" t="s">
        <v>14</v>
      </c>
      <c r="C14" t="s">
        <v>92</v>
      </c>
    </row>
    <row r="15" spans="1:3" ht="13.5">
      <c r="A15" t="str">
        <f t="shared" si="0"/>
        <v>|エボ値 ( [[ZH0*** / ***&gt;ZH0000～ZH0000#***]] ) |火:|水:|風:|土:|機:|</v>
      </c>
      <c r="B15" t="s">
        <v>14</v>
      </c>
      <c r="C15" t="s">
        <v>127</v>
      </c>
    </row>
    <row r="16" spans="1:3" ht="13.5">
      <c r="A16" t="str">
        <f t="shared" si="0"/>
        <v>|属性最大値|火:|水:|風:|土:|機:|</v>
      </c>
      <c r="B16" t="s">
        <v>14</v>
      </c>
      <c r="C16" t="s">
        <v>91</v>
      </c>
    </row>
    <row r="17" spans="1:3" ht="13.5">
      <c r="A17" t="str">
        <f t="shared" si="0"/>
        <v>|エボ前|&gt;|&gt;|&gt;|&gt;|[[ZH0*** / ***&gt;ZH0000～ZH0000#***]]|</v>
      </c>
      <c r="B17" t="s">
        <v>14</v>
      </c>
      <c r="C17" t="s">
        <v>128</v>
      </c>
    </row>
    <row r="18" spans="1:3" ht="13.5">
      <c r="A18" t="str">
        <f t="shared" si="0"/>
        <v>|進化不可|&gt;|&gt;|&gt;|&gt;|進化不可|</v>
      </c>
      <c r="B18" t="s">
        <v>14</v>
      </c>
      <c r="C18" t="s">
        <v>8</v>
      </c>
    </row>
    <row r="19" spans="1:2" ht="13.5">
      <c r="A19">
        <f t="shared" si="0"/>
      </c>
      <c r="B19" t="s">
        <v>14</v>
      </c>
    </row>
    <row r="20" spans="1:5" ht="13.5">
      <c r="A20" t="str">
        <f t="shared" si="0"/>
        <v>&amp;anchor(12)</v>
      </c>
      <c r="B20" t="s">
        <v>14</v>
      </c>
      <c r="C20" t="s">
        <v>2</v>
      </c>
      <c r="D20">
        <f>D7+1</f>
        <v>12</v>
      </c>
      <c r="E20" t="s">
        <v>3</v>
      </c>
    </row>
    <row r="21" spans="1:5" ht="13.5">
      <c r="A21" t="str">
        <f t="shared" si="0"/>
        <v>*ZH0012　●</v>
      </c>
      <c r="B21" t="s">
        <v>14</v>
      </c>
      <c r="C21" t="s">
        <v>56</v>
      </c>
      <c r="D21" t="str">
        <f>RIGHT(D20+10000,4)</f>
        <v>0012</v>
      </c>
      <c r="E21" t="s">
        <v>4</v>
      </c>
    </row>
    <row r="22" spans="1:3" ht="13.5">
      <c r="A22" t="str">
        <f t="shared" si="0"/>
        <v>|CENTER:[[マルチプレイ&gt;クエストタイトル]]|&gt;|&gt;|&gt;|&gt;|CENTER:レア度|</v>
      </c>
      <c r="B22" t="s">
        <v>14</v>
      </c>
      <c r="C22" t="s">
        <v>146</v>
      </c>
    </row>
    <row r="23" spans="1:5" ht="13.5">
      <c r="A23" t="str">
        <f t="shared" si="0"/>
        <v>|&amp;ref(ZH0012.jpg,画像倉庫)|&gt;|&gt;|&gt;|&gt;|CENTER:BGCOLOR(#CCCCFF):SIZE(16):|</v>
      </c>
      <c r="B23" t="s">
        <v>14</v>
      </c>
      <c r="C23" t="s">
        <v>57</v>
      </c>
      <c r="D23" t="str">
        <f>RIGHT(D20+10000,4)</f>
        <v>0012</v>
      </c>
      <c r="E23" t="s">
        <v>52</v>
      </c>
    </row>
    <row r="24" spans="1:3" ht="13.5">
      <c r="A24" t="str">
        <f t="shared" si="0"/>
        <v>|生命力|&gt;|&gt;|&gt;|&gt;||</v>
      </c>
      <c r="B24" t="s">
        <v>14</v>
      </c>
      <c r="C24" t="s">
        <v>5</v>
      </c>
    </row>
    <row r="25" spans="1:3" ht="13.5">
      <c r="A25" t="str">
        <f t="shared" si="0"/>
        <v>|攻撃力|&gt;|&gt;|&gt;|&gt;||</v>
      </c>
      <c r="B25" t="s">
        <v>14</v>
      </c>
      <c r="C25" t="s">
        <v>6</v>
      </c>
    </row>
    <row r="26" spans="1:3" ht="13.5">
      <c r="A26" t="str">
        <f t="shared" si="0"/>
        <v>|防御力|&gt;|&gt;|&gt;|&gt;||</v>
      </c>
      <c r="B26" t="s">
        <v>14</v>
      </c>
      <c r="C26" t="s">
        <v>7</v>
      </c>
    </row>
    <row r="27" spans="1:3" ht="13.5">
      <c r="A27" t="str">
        <f t="shared" si="0"/>
        <v>|属性初期値|火:|水:|風:|土:|機:|</v>
      </c>
      <c r="B27" t="s">
        <v>14</v>
      </c>
      <c r="C27" t="s">
        <v>92</v>
      </c>
    </row>
    <row r="28" spans="1:3" ht="13.5">
      <c r="A28" t="str">
        <f t="shared" si="0"/>
        <v>|エボ値 ( [[ZH0*** / ***&gt;ZH0000～ZH0000#***]] ) |火:|水:|風:|土:|機:|</v>
      </c>
      <c r="B28" t="s">
        <v>14</v>
      </c>
      <c r="C28" t="s">
        <v>127</v>
      </c>
    </row>
    <row r="29" spans="1:3" ht="13.5">
      <c r="A29" t="str">
        <f t="shared" si="0"/>
        <v>|属性最大値|火:|水:|風:|土:|機:|</v>
      </c>
      <c r="B29" t="s">
        <v>14</v>
      </c>
      <c r="C29" t="s">
        <v>91</v>
      </c>
    </row>
    <row r="30" spans="1:3" ht="13.5">
      <c r="A30" t="str">
        <f t="shared" si="0"/>
        <v>|エボ前|&gt;|&gt;|&gt;|&gt;|[[ZH0*** / ***&gt;ZH0000～ZH0000#***]]|</v>
      </c>
      <c r="B30" t="s">
        <v>14</v>
      </c>
      <c r="C30" t="s">
        <v>128</v>
      </c>
    </row>
    <row r="31" spans="1:3" ht="13.5">
      <c r="A31" t="str">
        <f t="shared" si="0"/>
        <v>|進化不可|&gt;|&gt;|&gt;|&gt;|進化不可|</v>
      </c>
      <c r="B31" t="s">
        <v>14</v>
      </c>
      <c r="C31" t="s">
        <v>8</v>
      </c>
    </row>
    <row r="32" spans="1:2" ht="13.5">
      <c r="A32">
        <f t="shared" si="0"/>
      </c>
      <c r="B32" t="s">
        <v>14</v>
      </c>
    </row>
    <row r="33" spans="1:5" ht="13.5">
      <c r="A33" t="str">
        <f t="shared" si="0"/>
        <v>&amp;anchor(13)</v>
      </c>
      <c r="B33" t="s">
        <v>14</v>
      </c>
      <c r="C33" t="s">
        <v>2</v>
      </c>
      <c r="D33">
        <f>D20+1</f>
        <v>13</v>
      </c>
      <c r="E33" t="s">
        <v>3</v>
      </c>
    </row>
    <row r="34" spans="1:5" ht="13.5">
      <c r="A34" t="str">
        <f t="shared" si="0"/>
        <v>*ZH0013　●</v>
      </c>
      <c r="B34" t="s">
        <v>14</v>
      </c>
      <c r="C34" t="s">
        <v>56</v>
      </c>
      <c r="D34" t="str">
        <f>RIGHT(D33+10000,4)</f>
        <v>0013</v>
      </c>
      <c r="E34" t="s">
        <v>4</v>
      </c>
    </row>
    <row r="35" spans="1:3" ht="13.5">
      <c r="A35" t="str">
        <f t="shared" si="0"/>
        <v>|CENTER:[[マルチプレイ&gt;クエストタイトル]]|&gt;|&gt;|&gt;|&gt;|CENTER:レア度|</v>
      </c>
      <c r="B35" t="s">
        <v>14</v>
      </c>
      <c r="C35" t="s">
        <v>146</v>
      </c>
    </row>
    <row r="36" spans="1:5" ht="13.5">
      <c r="A36" t="str">
        <f t="shared" si="0"/>
        <v>|&amp;ref(ZH0013.jpg,画像倉庫)|&gt;|&gt;|&gt;|&gt;|CENTER:BGCOLOR(#CCCCFF):SIZE(16):|</v>
      </c>
      <c r="B36" t="s">
        <v>14</v>
      </c>
      <c r="C36" t="s">
        <v>57</v>
      </c>
      <c r="D36" t="str">
        <f>RIGHT(D33+10000,4)</f>
        <v>0013</v>
      </c>
      <c r="E36" t="s">
        <v>52</v>
      </c>
    </row>
    <row r="37" spans="1:3" ht="13.5">
      <c r="A37" t="str">
        <f t="shared" si="0"/>
        <v>|生命力|&gt;|&gt;|&gt;|&gt;||</v>
      </c>
      <c r="B37" t="s">
        <v>14</v>
      </c>
      <c r="C37" t="s">
        <v>5</v>
      </c>
    </row>
    <row r="38" spans="1:3" ht="13.5">
      <c r="A38" t="str">
        <f t="shared" si="0"/>
        <v>|攻撃力|&gt;|&gt;|&gt;|&gt;||</v>
      </c>
      <c r="B38" t="s">
        <v>14</v>
      </c>
      <c r="C38" t="s">
        <v>6</v>
      </c>
    </row>
    <row r="39" spans="1:3" ht="13.5">
      <c r="A39" t="str">
        <f t="shared" si="0"/>
        <v>|防御力|&gt;|&gt;|&gt;|&gt;||</v>
      </c>
      <c r="B39" t="s">
        <v>14</v>
      </c>
      <c r="C39" t="s">
        <v>7</v>
      </c>
    </row>
    <row r="40" spans="1:3" ht="13.5">
      <c r="A40" t="str">
        <f t="shared" si="0"/>
        <v>|属性初期値|火:|水:|風:|土:|機:|</v>
      </c>
      <c r="B40" t="s">
        <v>14</v>
      </c>
      <c r="C40" t="s">
        <v>92</v>
      </c>
    </row>
    <row r="41" spans="1:3" ht="13.5">
      <c r="A41" t="str">
        <f t="shared" si="0"/>
        <v>|エボ値 ( [[ZH0*** / ***&gt;ZH0000～ZH0000#***]] ) |火:|水:|風:|土:|機:|</v>
      </c>
      <c r="B41" t="s">
        <v>14</v>
      </c>
      <c r="C41" t="s">
        <v>127</v>
      </c>
    </row>
    <row r="42" spans="1:3" ht="13.5">
      <c r="A42" t="str">
        <f t="shared" si="0"/>
        <v>|属性最大値|火:|水:|風:|土:|機:|</v>
      </c>
      <c r="B42" t="s">
        <v>14</v>
      </c>
      <c r="C42" t="s">
        <v>91</v>
      </c>
    </row>
    <row r="43" spans="1:3" ht="13.5">
      <c r="A43" t="str">
        <f t="shared" si="0"/>
        <v>|エボ前|&gt;|&gt;|&gt;|&gt;|[[ZH0*** / ***&gt;ZH0000～ZH0000#***]]|</v>
      </c>
      <c r="B43" t="s">
        <v>14</v>
      </c>
      <c r="C43" t="s">
        <v>128</v>
      </c>
    </row>
    <row r="44" spans="1:3" ht="13.5">
      <c r="A44" t="str">
        <f t="shared" si="0"/>
        <v>|進化不可|&gt;|&gt;|&gt;|&gt;|進化不可|</v>
      </c>
      <c r="B44" t="s">
        <v>14</v>
      </c>
      <c r="C44" t="s">
        <v>8</v>
      </c>
    </row>
    <row r="45" spans="1:2" ht="13.5">
      <c r="A45">
        <f t="shared" si="0"/>
      </c>
      <c r="B45" t="s">
        <v>14</v>
      </c>
    </row>
    <row r="46" spans="1:5" ht="13.5">
      <c r="A46" t="str">
        <f t="shared" si="0"/>
        <v>&amp;anchor(14)</v>
      </c>
      <c r="B46" t="s">
        <v>14</v>
      </c>
      <c r="C46" t="s">
        <v>2</v>
      </c>
      <c r="D46">
        <f>D33+1</f>
        <v>14</v>
      </c>
      <c r="E46" t="s">
        <v>3</v>
      </c>
    </row>
    <row r="47" spans="1:5" ht="13.5">
      <c r="A47" t="str">
        <f t="shared" si="0"/>
        <v>*ZH0014　●</v>
      </c>
      <c r="B47" t="s">
        <v>14</v>
      </c>
      <c r="C47" t="s">
        <v>56</v>
      </c>
      <c r="D47" t="str">
        <f>RIGHT(D46+10000,4)</f>
        <v>0014</v>
      </c>
      <c r="E47" t="s">
        <v>4</v>
      </c>
    </row>
    <row r="48" spans="1:3" ht="13.5">
      <c r="A48" t="str">
        <f t="shared" si="0"/>
        <v>|CENTER:[[マルチプレイ&gt;クエストタイトル]]|&gt;|&gt;|&gt;|&gt;|CENTER:レア度|</v>
      </c>
      <c r="B48" t="s">
        <v>14</v>
      </c>
      <c r="C48" t="s">
        <v>146</v>
      </c>
    </row>
    <row r="49" spans="1:5" ht="13.5">
      <c r="A49" t="str">
        <f t="shared" si="0"/>
        <v>|&amp;ref(ZH0014.jpg,画像倉庫)|&gt;|&gt;|&gt;|&gt;|CENTER:BGCOLOR(#CCCCFF):SIZE(16):|</v>
      </c>
      <c r="B49" t="s">
        <v>14</v>
      </c>
      <c r="C49" t="s">
        <v>57</v>
      </c>
      <c r="D49" t="str">
        <f>RIGHT(D46+10000,4)</f>
        <v>0014</v>
      </c>
      <c r="E49" t="s">
        <v>52</v>
      </c>
    </row>
    <row r="50" spans="1:3" ht="13.5">
      <c r="A50" t="str">
        <f t="shared" si="0"/>
        <v>|生命力|&gt;|&gt;|&gt;|&gt;||</v>
      </c>
      <c r="B50" t="s">
        <v>14</v>
      </c>
      <c r="C50" t="s">
        <v>5</v>
      </c>
    </row>
    <row r="51" spans="1:3" ht="13.5">
      <c r="A51" t="str">
        <f t="shared" si="0"/>
        <v>|攻撃力|&gt;|&gt;|&gt;|&gt;||</v>
      </c>
      <c r="B51" t="s">
        <v>14</v>
      </c>
      <c r="C51" t="s">
        <v>6</v>
      </c>
    </row>
    <row r="52" spans="1:3" ht="13.5">
      <c r="A52" t="str">
        <f t="shared" si="0"/>
        <v>|防御力|&gt;|&gt;|&gt;|&gt;||</v>
      </c>
      <c r="B52" t="s">
        <v>14</v>
      </c>
      <c r="C52" t="s">
        <v>7</v>
      </c>
    </row>
    <row r="53" spans="1:3" ht="13.5">
      <c r="A53" t="str">
        <f t="shared" si="0"/>
        <v>|属性初期値|火:|水:|風:|土:|機:|</v>
      </c>
      <c r="B53" t="s">
        <v>14</v>
      </c>
      <c r="C53" t="s">
        <v>92</v>
      </c>
    </row>
    <row r="54" spans="1:3" ht="13.5">
      <c r="A54" t="str">
        <f t="shared" si="0"/>
        <v>|エボ値 ( [[ZH0*** / ***&gt;ZH0000～ZH0000#***]] ) |火:|水:|風:|土:|機:|</v>
      </c>
      <c r="B54" t="s">
        <v>14</v>
      </c>
      <c r="C54" t="s">
        <v>127</v>
      </c>
    </row>
    <row r="55" spans="1:3" ht="13.5">
      <c r="A55" t="str">
        <f t="shared" si="0"/>
        <v>|属性最大値|火:|水:|風:|土:|機:|</v>
      </c>
      <c r="B55" t="s">
        <v>14</v>
      </c>
      <c r="C55" t="s">
        <v>91</v>
      </c>
    </row>
    <row r="56" spans="1:3" ht="13.5">
      <c r="A56" t="str">
        <f t="shared" si="0"/>
        <v>|エボ前|&gt;|&gt;|&gt;|&gt;|[[ZH0*** / ***&gt;ZH0000～ZH0000#***]]|</v>
      </c>
      <c r="B56" t="s">
        <v>14</v>
      </c>
      <c r="C56" t="s">
        <v>128</v>
      </c>
    </row>
    <row r="57" spans="1:3" ht="13.5">
      <c r="A57" t="str">
        <f t="shared" si="0"/>
        <v>|進化不可|&gt;|&gt;|&gt;|&gt;|進化不可|</v>
      </c>
      <c r="B57" t="s">
        <v>14</v>
      </c>
      <c r="C57" t="s">
        <v>8</v>
      </c>
    </row>
    <row r="58" spans="1:2" ht="13.5">
      <c r="A58">
        <f t="shared" si="0"/>
      </c>
      <c r="B58" t="s">
        <v>14</v>
      </c>
    </row>
    <row r="59" spans="1:5" ht="13.5">
      <c r="A59" t="str">
        <f t="shared" si="0"/>
        <v>&amp;anchor(15)</v>
      </c>
      <c r="B59" t="s">
        <v>14</v>
      </c>
      <c r="C59" t="s">
        <v>2</v>
      </c>
      <c r="D59">
        <f>D46+1</f>
        <v>15</v>
      </c>
      <c r="E59" t="s">
        <v>3</v>
      </c>
    </row>
    <row r="60" spans="1:5" ht="13.5">
      <c r="A60" t="str">
        <f t="shared" si="0"/>
        <v>*ZH0015　●</v>
      </c>
      <c r="B60" t="s">
        <v>14</v>
      </c>
      <c r="C60" t="s">
        <v>56</v>
      </c>
      <c r="D60" t="str">
        <f>RIGHT(D59+10000,4)</f>
        <v>0015</v>
      </c>
      <c r="E60" t="s">
        <v>4</v>
      </c>
    </row>
    <row r="61" spans="1:3" ht="13.5">
      <c r="A61" t="str">
        <f t="shared" si="0"/>
        <v>|CENTER:[[マルチプレイ&gt;クエストタイトル]]|&gt;|&gt;|&gt;|&gt;|CENTER:レア度|</v>
      </c>
      <c r="B61" t="s">
        <v>14</v>
      </c>
      <c r="C61" t="s">
        <v>146</v>
      </c>
    </row>
    <row r="62" spans="1:5" ht="13.5">
      <c r="A62" t="str">
        <f t="shared" si="0"/>
        <v>|&amp;ref(ZH0015.jpg,画像倉庫)|&gt;|&gt;|&gt;|&gt;|CENTER:BGCOLOR(#CCCCFF):SIZE(16):|</v>
      </c>
      <c r="B62" t="s">
        <v>14</v>
      </c>
      <c r="C62" t="s">
        <v>57</v>
      </c>
      <c r="D62" t="str">
        <f>RIGHT(D59+10000,4)</f>
        <v>0015</v>
      </c>
      <c r="E62" t="s">
        <v>52</v>
      </c>
    </row>
    <row r="63" spans="1:3" ht="13.5">
      <c r="A63" t="str">
        <f t="shared" si="0"/>
        <v>|生命力|&gt;|&gt;|&gt;|&gt;||</v>
      </c>
      <c r="B63" t="s">
        <v>14</v>
      </c>
      <c r="C63" t="s">
        <v>5</v>
      </c>
    </row>
    <row r="64" spans="1:3" ht="13.5">
      <c r="A64" t="str">
        <f t="shared" si="0"/>
        <v>|攻撃力|&gt;|&gt;|&gt;|&gt;||</v>
      </c>
      <c r="B64" t="s">
        <v>14</v>
      </c>
      <c r="C64" t="s">
        <v>6</v>
      </c>
    </row>
    <row r="65" spans="1:3" ht="13.5">
      <c r="A65" t="str">
        <f t="shared" si="0"/>
        <v>|防御力|&gt;|&gt;|&gt;|&gt;||</v>
      </c>
      <c r="B65" t="s">
        <v>14</v>
      </c>
      <c r="C65" t="s">
        <v>7</v>
      </c>
    </row>
    <row r="66" spans="1:3" ht="13.5">
      <c r="A66" t="str">
        <f t="shared" si="0"/>
        <v>|属性初期値|火:|水:|風:|土:|機:|</v>
      </c>
      <c r="B66" t="s">
        <v>14</v>
      </c>
      <c r="C66" t="s">
        <v>92</v>
      </c>
    </row>
    <row r="67" spans="1:3" ht="13.5">
      <c r="A67" t="str">
        <f t="shared" si="0"/>
        <v>|エボ値 ( [[ZH0*** / ***&gt;ZH0000～ZH0000#***]] ) |火:|水:|風:|土:|機:|</v>
      </c>
      <c r="B67" t="s">
        <v>14</v>
      </c>
      <c r="C67" t="s">
        <v>127</v>
      </c>
    </row>
    <row r="68" spans="1:3" ht="13.5">
      <c r="A68" t="str">
        <f aca="true" t="shared" si="1" ref="A68:A80">C68&amp;D68&amp;E68&amp;F68&amp;G68&amp;H68&amp;I68&amp;J68&amp;K68</f>
        <v>|属性最大値|火:|水:|風:|土:|機:|</v>
      </c>
      <c r="B68" t="s">
        <v>14</v>
      </c>
      <c r="C68" t="s">
        <v>91</v>
      </c>
    </row>
    <row r="69" spans="1:3" ht="13.5">
      <c r="A69" t="str">
        <f t="shared" si="1"/>
        <v>|エボ前|&gt;|&gt;|&gt;|&gt;|[[ZH0*** / ***&gt;ZH0000～ZH0000#***]]|</v>
      </c>
      <c r="B69" t="s">
        <v>14</v>
      </c>
      <c r="C69" t="s">
        <v>128</v>
      </c>
    </row>
    <row r="70" spans="1:3" ht="13.5">
      <c r="A70" t="str">
        <f t="shared" si="1"/>
        <v>|進化不可|&gt;|&gt;|&gt;|&gt;|進化不可|</v>
      </c>
      <c r="B70" t="s">
        <v>14</v>
      </c>
      <c r="C70" t="s">
        <v>8</v>
      </c>
    </row>
    <row r="71" spans="1:2" ht="13.5">
      <c r="A71">
        <f t="shared" si="1"/>
      </c>
      <c r="B71" t="s">
        <v>14</v>
      </c>
    </row>
    <row r="72" spans="1:3" ht="13.5">
      <c r="A72" t="str">
        <f t="shared" si="1"/>
        <v>----</v>
      </c>
      <c r="B72" t="s">
        <v>14</v>
      </c>
      <c r="C72" t="s">
        <v>0</v>
      </c>
    </row>
    <row r="73" spans="1:11" ht="13.5">
      <c r="A73" t="str">
        <f t="shared" si="1"/>
        <v>[[ZH0006～ZH0010]]　[[ZH0016～ZH0020]]　[[カード一覧表&gt;ハンバトＴＯＰ/カードリスト]]　[[ステータス一覧表&gt;ハンバトＴＯＰ/ステータス]]　[[エボ一覧表&gt;ハンバトＴＯＰ/エボ]]</v>
      </c>
      <c r="B73" t="s">
        <v>14</v>
      </c>
      <c r="C73" t="s">
        <v>53</v>
      </c>
      <c r="D73" t="str">
        <f>RIGHT($B$1+9995,4)</f>
        <v>0006</v>
      </c>
      <c r="E73" t="s">
        <v>54</v>
      </c>
      <c r="F73" t="str">
        <f>RIGHT($B$1+9999,4)</f>
        <v>0010</v>
      </c>
      <c r="G73" t="s">
        <v>55</v>
      </c>
      <c r="H73" t="str">
        <f>RIGHT($B$1+10005,4)</f>
        <v>0016</v>
      </c>
      <c r="I73" t="s">
        <v>58</v>
      </c>
      <c r="J73" t="str">
        <f>RIGHT($B$1+10009,4)</f>
        <v>0020</v>
      </c>
      <c r="K73" t="s">
        <v>138</v>
      </c>
    </row>
    <row r="74" spans="1:3" ht="13.5">
      <c r="A74" t="str">
        <f t="shared" si="1"/>
        <v>----</v>
      </c>
      <c r="B74" t="s">
        <v>14</v>
      </c>
      <c r="C74" t="s">
        <v>0</v>
      </c>
    </row>
    <row r="75" spans="1:3" ht="13.5">
      <c r="A75" t="str">
        <f t="shared" si="1"/>
        <v>■更新履歴■（最終更新&amp;date()）</v>
      </c>
      <c r="B75" t="s">
        <v>14</v>
      </c>
      <c r="C75" t="s">
        <v>9</v>
      </c>
    </row>
    <row r="76" spans="1:3" ht="13.5">
      <c r="A76" t="str">
        <f t="shared" si="1"/>
        <v>#comment(vsize=3)</v>
      </c>
      <c r="B76" t="s">
        <v>14</v>
      </c>
      <c r="C76" t="s">
        <v>10</v>
      </c>
    </row>
    <row r="77" spans="1:3" ht="13.5">
      <c r="A77" t="str">
        <f t="shared" si="1"/>
        <v>----</v>
      </c>
      <c r="B77" t="s">
        <v>14</v>
      </c>
      <c r="C77" t="s">
        <v>0</v>
      </c>
    </row>
    <row r="78" spans="1:3" ht="13.5">
      <c r="A78" t="str">
        <f t="shared" si="1"/>
        <v>本日&amp;counter(today)</v>
      </c>
      <c r="B78" t="s">
        <v>14</v>
      </c>
      <c r="C78" t="s">
        <v>11</v>
      </c>
    </row>
    <row r="79" spans="1:3" ht="13.5">
      <c r="A79" t="str">
        <f t="shared" si="1"/>
        <v>昨日&amp;counter(yesterday)</v>
      </c>
      <c r="B79" t="s">
        <v>14</v>
      </c>
      <c r="C79" t="s">
        <v>12</v>
      </c>
    </row>
    <row r="80" spans="1:3" ht="13.5">
      <c r="A80" t="str">
        <f t="shared" si="1"/>
        <v>総計&amp;counter()</v>
      </c>
      <c r="B80" t="s">
        <v>14</v>
      </c>
      <c r="C80" t="s">
        <v>13</v>
      </c>
    </row>
    <row r="81" spans="1:3" ht="13.5">
      <c r="A81" t="str">
        <f>C81&amp;D81&amp;E81&amp;F81&amp;G81&amp;H81&amp;I81&amp;J81&amp;K81</f>
        <v>----</v>
      </c>
      <c r="B81" t="s">
        <v>14</v>
      </c>
      <c r="C81" t="s">
        <v>0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48"/>
  </sheetPr>
  <dimension ref="A1:K121"/>
  <sheetViews>
    <sheetView workbookViewId="0" topLeftCell="A1">
      <pane xSplit="2" topLeftCell="IS1" activePane="topRight" state="frozen"/>
      <selection pane="topLeft" activeCell="C1" sqref="C1:IV16384"/>
      <selection pane="topRigh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99</v>
      </c>
      <c r="B1" s="1">
        <v>1</v>
      </c>
    </row>
    <row r="2" ht="13.5"/>
    <row r="3" spans="1:11" ht="13.5">
      <c r="A3" t="str">
        <f aca="true" t="shared" si="0" ref="A3:A19">C3&amp;D3&amp;E3&amp;F3&amp;G3&amp;H3&amp;I3&amp;J3&amp;K3</f>
        <v>[[GC9996～GC0000]]　[[GC0006～GC0010]]　[[カード一覧表&gt;ガンダムＴＯＰ/カードリスト]]　[[ステータス一覧表&gt;ガンダムＴＯＰ/ステータス]]　[[エボ一覧表&gt;ガンダムＴＯＰ/エボ]]</v>
      </c>
      <c r="B3" t="s">
        <v>14</v>
      </c>
      <c r="C3" t="s">
        <v>59</v>
      </c>
      <c r="D3" t="str">
        <f>RIGHT($B$1+9995,4)</f>
        <v>9996</v>
      </c>
      <c r="E3" t="s">
        <v>60</v>
      </c>
      <c r="F3" t="str">
        <f>RIGHT($B$1+9999,4)</f>
        <v>0000</v>
      </c>
      <c r="G3" t="s">
        <v>61</v>
      </c>
      <c r="H3" t="str">
        <f>RIGHT($B$1+10005,4)</f>
        <v>0006</v>
      </c>
      <c r="I3" t="s">
        <v>60</v>
      </c>
      <c r="J3" t="str">
        <f>RIGHT($B$1+10009,4)</f>
        <v>0010</v>
      </c>
      <c r="K3" t="s">
        <v>140</v>
      </c>
    </row>
    <row r="4" spans="1:3" ht="13.5">
      <c r="A4" t="str">
        <f t="shared" si="0"/>
        <v>----</v>
      </c>
      <c r="B4" t="s">
        <v>14</v>
      </c>
      <c r="C4" t="s">
        <v>0</v>
      </c>
    </row>
    <row r="5" spans="1:3" ht="13.5">
      <c r="A5" t="str">
        <f t="shared" si="0"/>
        <v>#contents </v>
      </c>
      <c r="B5" t="s">
        <v>14</v>
      </c>
      <c r="C5" t="s">
        <v>1</v>
      </c>
    </row>
    <row r="6" spans="1:3" ht="13.5">
      <c r="A6" t="str">
        <f t="shared" si="0"/>
        <v>----</v>
      </c>
      <c r="B6" t="s">
        <v>14</v>
      </c>
      <c r="C6" t="s">
        <v>0</v>
      </c>
    </row>
    <row r="7" spans="1:5" ht="13.5">
      <c r="A7" t="str">
        <f t="shared" si="0"/>
        <v>&amp;anchor(1)</v>
      </c>
      <c r="B7" t="s">
        <v>14</v>
      </c>
      <c r="C7" t="s">
        <v>2</v>
      </c>
      <c r="D7">
        <f>B1</f>
        <v>1</v>
      </c>
      <c r="E7" t="s">
        <v>3</v>
      </c>
    </row>
    <row r="8" spans="1:5" ht="13.5">
      <c r="A8" t="str">
        <f t="shared" si="0"/>
        <v>*GC0001　●</v>
      </c>
      <c r="B8" t="s">
        <v>14</v>
      </c>
      <c r="C8" t="s">
        <v>62</v>
      </c>
      <c r="D8" t="str">
        <f>RIGHT(D7+10000,4)</f>
        <v>0001</v>
      </c>
      <c r="E8" t="s">
        <v>4</v>
      </c>
    </row>
    <row r="9" spans="1:3" ht="13.5">
      <c r="A9" t="s">
        <v>137</v>
      </c>
      <c r="B9" t="s">
        <v>14</v>
      </c>
      <c r="C9" t="s">
        <v>137</v>
      </c>
    </row>
    <row r="10" spans="1:5" ht="13.5">
      <c r="A10" t="str">
        <f t="shared" si="0"/>
        <v>|&amp;ref(GC0001.jpg,画像倉庫)|&gt;|&gt;|&gt;|&gt;|CENTER:BGCOLOR(blue):COLOR(white):SIZE(16):|</v>
      </c>
      <c r="B10" t="s">
        <v>14</v>
      </c>
      <c r="C10" t="s">
        <v>63</v>
      </c>
      <c r="D10" t="str">
        <f>RIGHT(D7+10000,4)</f>
        <v>0001</v>
      </c>
      <c r="E10" t="s">
        <v>64</v>
      </c>
    </row>
    <row r="11" spans="1:3" ht="13.5">
      <c r="A11" t="str">
        <f t="shared" si="0"/>
        <v>|生命力|&gt;|&gt;|&gt;|&gt;||</v>
      </c>
      <c r="B11" t="s">
        <v>14</v>
      </c>
      <c r="C11" t="s">
        <v>5</v>
      </c>
    </row>
    <row r="12" spans="1:3" ht="13.5">
      <c r="A12" t="str">
        <f t="shared" si="0"/>
        <v>|攻撃力|&gt;|&gt;|&gt;|&gt;||</v>
      </c>
      <c r="B12" t="s">
        <v>14</v>
      </c>
      <c r="C12" t="s">
        <v>6</v>
      </c>
    </row>
    <row r="13" spans="1:3" ht="13.5">
      <c r="A13" t="str">
        <f t="shared" si="0"/>
        <v>|防御力|&gt;|&gt;|&gt;|&gt;||</v>
      </c>
      <c r="B13" t="s">
        <v>14</v>
      </c>
      <c r="C13" t="s">
        <v>7</v>
      </c>
    </row>
    <row r="14" ht="13.5">
      <c r="A14" t="s">
        <v>32</v>
      </c>
    </row>
    <row r="15" spans="1:3" ht="13.5">
      <c r="A15" t="str">
        <f t="shared" si="0"/>
        <v>|属性初期値|火:|水:|風:|土:|光:|</v>
      </c>
      <c r="B15" t="s">
        <v>77</v>
      </c>
      <c r="C15" t="s">
        <v>93</v>
      </c>
    </row>
    <row r="16" spans="1:3" ht="13.5">
      <c r="A16" t="str">
        <f t="shared" si="0"/>
        <v>|エボ値 ( [[GC0*** / ***&gt;GC0000～GC0000#***]] ) |火:|水:|風:|土:|光:|</v>
      </c>
      <c r="B16" t="s">
        <v>77</v>
      </c>
      <c r="C16" t="s">
        <v>119</v>
      </c>
    </row>
    <row r="17" spans="1:3" ht="13.5">
      <c r="A17" t="str">
        <f t="shared" si="0"/>
        <v>|属性最大値|火:|水:|風:|土:|光:|</v>
      </c>
      <c r="B17" t="s">
        <v>77</v>
      </c>
      <c r="C17" t="s">
        <v>94</v>
      </c>
    </row>
    <row r="18" spans="1:3" ht="13.5">
      <c r="A18" t="str">
        <f t="shared" si="0"/>
        <v>|エボ前|&gt;|&gt;|&gt;|&gt;|[[GC0*** / ***&gt;GC0000～GC0000#***]]|</v>
      </c>
      <c r="B18" t="s">
        <v>77</v>
      </c>
      <c r="C18" t="s">
        <v>120</v>
      </c>
    </row>
    <row r="19" spans="1:3" ht="13.5">
      <c r="A19" t="str">
        <f t="shared" si="0"/>
        <v>|進化不可|&gt;|&gt;|&gt;|&gt;|進化不可|</v>
      </c>
      <c r="B19" t="s">
        <v>77</v>
      </c>
      <c r="C19" t="s">
        <v>8</v>
      </c>
    </row>
    <row r="20" ht="13.5">
      <c r="A20" t="s">
        <v>65</v>
      </c>
    </row>
    <row r="21" ht="13.5">
      <c r="A21" t="s">
        <v>66</v>
      </c>
    </row>
    <row r="22" ht="13.5">
      <c r="A22" t="s">
        <v>67</v>
      </c>
    </row>
    <row r="23" ht="13.5">
      <c r="A23" t="s">
        <v>68</v>
      </c>
    </row>
    <row r="24" ht="13.5">
      <c r="A24" t="s">
        <v>69</v>
      </c>
    </row>
    <row r="25" ht="13.5">
      <c r="A25" t="s">
        <v>70</v>
      </c>
    </row>
    <row r="26" ht="13.5">
      <c r="A26" t="s">
        <v>71</v>
      </c>
    </row>
    <row r="27" spans="1:2" ht="13.5">
      <c r="A27">
        <f aca="true" t="shared" si="1" ref="A27:A40">C27&amp;D27&amp;E27&amp;F27&amp;G27&amp;H27&amp;I27&amp;J27&amp;K27</f>
      </c>
      <c r="B27" t="s">
        <v>77</v>
      </c>
    </row>
    <row r="28" spans="1:5" ht="13.5">
      <c r="A28" t="str">
        <f t="shared" si="1"/>
        <v>&amp;anchor(2)</v>
      </c>
      <c r="B28" t="s">
        <v>77</v>
      </c>
      <c r="C28" t="s">
        <v>2</v>
      </c>
      <c r="D28">
        <f>D7+1</f>
        <v>2</v>
      </c>
      <c r="E28" t="s">
        <v>3</v>
      </c>
    </row>
    <row r="29" spans="1:5" ht="13.5">
      <c r="A29" t="str">
        <f t="shared" si="1"/>
        <v>*GC0002　●</v>
      </c>
      <c r="B29" t="s">
        <v>77</v>
      </c>
      <c r="C29" t="s">
        <v>62</v>
      </c>
      <c r="D29" t="str">
        <f>RIGHT(D28+10000,4)</f>
        <v>0002</v>
      </c>
      <c r="E29" t="s">
        <v>4</v>
      </c>
    </row>
    <row r="30" spans="1:3" ht="13.5">
      <c r="A30" t="s">
        <v>137</v>
      </c>
      <c r="B30" t="s">
        <v>77</v>
      </c>
      <c r="C30" t="s">
        <v>137</v>
      </c>
    </row>
    <row r="31" spans="1:5" ht="13.5">
      <c r="A31" t="str">
        <f t="shared" si="1"/>
        <v>|&amp;ref(GC0002.jpg,画像倉庫)|&gt;|&gt;|&gt;|&gt;|CENTER:BGCOLOR(blue):COLOR(white):SIZE(16):|</v>
      </c>
      <c r="B31" t="s">
        <v>77</v>
      </c>
      <c r="C31" t="s">
        <v>63</v>
      </c>
      <c r="D31" t="str">
        <f>RIGHT(D28+10000,4)</f>
        <v>0002</v>
      </c>
      <c r="E31" t="s">
        <v>64</v>
      </c>
    </row>
    <row r="32" spans="1:3" ht="13.5">
      <c r="A32" t="str">
        <f t="shared" si="1"/>
        <v>|生命力|&gt;|&gt;|&gt;|&gt;||</v>
      </c>
      <c r="B32" t="s">
        <v>77</v>
      </c>
      <c r="C32" t="s">
        <v>5</v>
      </c>
    </row>
    <row r="33" spans="1:3" ht="13.5">
      <c r="A33" t="str">
        <f t="shared" si="1"/>
        <v>|攻撃力|&gt;|&gt;|&gt;|&gt;||</v>
      </c>
      <c r="B33" t="s">
        <v>77</v>
      </c>
      <c r="C33" t="s">
        <v>6</v>
      </c>
    </row>
    <row r="34" spans="1:3" ht="13.5">
      <c r="A34" t="str">
        <f t="shared" si="1"/>
        <v>|防御力|&gt;|&gt;|&gt;|&gt;||</v>
      </c>
      <c r="B34" t="s">
        <v>77</v>
      </c>
      <c r="C34" t="s">
        <v>7</v>
      </c>
    </row>
    <row r="35" ht="13.5">
      <c r="A35" t="s">
        <v>32</v>
      </c>
    </row>
    <row r="36" spans="1:3" ht="13.5">
      <c r="A36" t="str">
        <f t="shared" si="1"/>
        <v>|属性初期値|火:|水:|風:|土:|光:|</v>
      </c>
      <c r="B36" t="s">
        <v>77</v>
      </c>
      <c r="C36" t="s">
        <v>93</v>
      </c>
    </row>
    <row r="37" spans="1:3" ht="13.5">
      <c r="A37" t="str">
        <f t="shared" si="1"/>
        <v>|エボ値 ( [[GC0*** / ***&gt;GC0000～GC0000#***]] ) |火:|水:|風:|土:|光:|</v>
      </c>
      <c r="B37" t="s">
        <v>77</v>
      </c>
      <c r="C37" t="s">
        <v>119</v>
      </c>
    </row>
    <row r="38" spans="1:3" ht="13.5">
      <c r="A38" t="str">
        <f t="shared" si="1"/>
        <v>|属性最大値|火:|水:|風:|土:|光:|</v>
      </c>
      <c r="B38" t="s">
        <v>77</v>
      </c>
      <c r="C38" t="s">
        <v>94</v>
      </c>
    </row>
    <row r="39" spans="1:3" ht="13.5">
      <c r="A39" t="str">
        <f t="shared" si="1"/>
        <v>|エボ前|&gt;|&gt;|&gt;|&gt;|[[GC0*** / ***&gt;GC0000～GC0000#***]]|</v>
      </c>
      <c r="B39" t="s">
        <v>77</v>
      </c>
      <c r="C39" t="s">
        <v>120</v>
      </c>
    </row>
    <row r="40" spans="1:3" ht="13.5">
      <c r="A40" t="str">
        <f t="shared" si="1"/>
        <v>|進化不可|&gt;|&gt;|&gt;|&gt;|進化不可|</v>
      </c>
      <c r="B40" t="s">
        <v>77</v>
      </c>
      <c r="C40" t="s">
        <v>8</v>
      </c>
    </row>
    <row r="41" ht="13.5">
      <c r="A41" t="s">
        <v>65</v>
      </c>
    </row>
    <row r="42" ht="13.5">
      <c r="A42" t="s">
        <v>66</v>
      </c>
    </row>
    <row r="43" ht="13.5">
      <c r="A43" t="s">
        <v>67</v>
      </c>
    </row>
    <row r="44" ht="13.5">
      <c r="A44" t="s">
        <v>68</v>
      </c>
    </row>
    <row r="45" ht="13.5">
      <c r="A45" t="s">
        <v>69</v>
      </c>
    </row>
    <row r="46" ht="13.5">
      <c r="A46" t="s">
        <v>70</v>
      </c>
    </row>
    <row r="47" ht="13.5">
      <c r="A47" t="s">
        <v>71</v>
      </c>
    </row>
    <row r="48" spans="1:2" ht="13.5">
      <c r="A48">
        <f>C48&amp;D48&amp;E48&amp;F48&amp;G48&amp;H48&amp;I48&amp;J48&amp;K48</f>
      </c>
      <c r="B48" t="s">
        <v>77</v>
      </c>
    </row>
    <row r="49" spans="1:5" ht="13.5">
      <c r="A49" t="str">
        <f>C49&amp;D49&amp;E49&amp;F49&amp;G49&amp;H49&amp;I49&amp;J49&amp;K49</f>
        <v>&amp;anchor(3)</v>
      </c>
      <c r="B49" t="s">
        <v>77</v>
      </c>
      <c r="C49" t="s">
        <v>2</v>
      </c>
      <c r="D49">
        <f>D28+1</f>
        <v>3</v>
      </c>
      <c r="E49" t="s">
        <v>3</v>
      </c>
    </row>
    <row r="50" spans="1:5" ht="13.5">
      <c r="A50" t="str">
        <f>C50&amp;D50&amp;E50&amp;F50&amp;G50&amp;H50&amp;I50&amp;J50&amp;K50</f>
        <v>*GC0003　●</v>
      </c>
      <c r="B50" t="s">
        <v>77</v>
      </c>
      <c r="C50" t="s">
        <v>62</v>
      </c>
      <c r="D50" t="str">
        <f>RIGHT(D49+10000,4)</f>
        <v>0003</v>
      </c>
      <c r="E50" t="s">
        <v>4</v>
      </c>
    </row>
    <row r="51" spans="1:3" ht="13.5">
      <c r="A51" t="s">
        <v>137</v>
      </c>
      <c r="B51" t="s">
        <v>77</v>
      </c>
      <c r="C51" t="s">
        <v>137</v>
      </c>
    </row>
    <row r="52" spans="1:5" ht="13.5">
      <c r="A52" t="str">
        <f aca="true" t="shared" si="2" ref="A52:A99">C52&amp;D52&amp;E52&amp;F52&amp;G52&amp;H52&amp;I52&amp;J52&amp;K52</f>
        <v>|&amp;ref(GC0003.jpg,画像倉庫)|&gt;|&gt;|&gt;|&gt;|CENTER:BGCOLOR(blue):COLOR(white):SIZE(16):|</v>
      </c>
      <c r="B52" t="s">
        <v>77</v>
      </c>
      <c r="C52" t="s">
        <v>63</v>
      </c>
      <c r="D52" t="str">
        <f>RIGHT(D49+10000,4)</f>
        <v>0003</v>
      </c>
      <c r="E52" t="s">
        <v>64</v>
      </c>
    </row>
    <row r="53" spans="1:3" ht="13.5">
      <c r="A53" t="str">
        <f t="shared" si="2"/>
        <v>|生命力|&gt;|&gt;|&gt;|&gt;||</v>
      </c>
      <c r="B53" t="s">
        <v>77</v>
      </c>
      <c r="C53" t="s">
        <v>5</v>
      </c>
    </row>
    <row r="54" spans="1:3" ht="13.5">
      <c r="A54" t="str">
        <f t="shared" si="2"/>
        <v>|攻撃力|&gt;|&gt;|&gt;|&gt;||</v>
      </c>
      <c r="B54" t="s">
        <v>77</v>
      </c>
      <c r="C54" t="s">
        <v>6</v>
      </c>
    </row>
    <row r="55" spans="1:3" ht="13.5">
      <c r="A55" t="str">
        <f t="shared" si="2"/>
        <v>|防御力|&gt;|&gt;|&gt;|&gt;||</v>
      </c>
      <c r="B55" t="s">
        <v>77</v>
      </c>
      <c r="C55" t="s">
        <v>7</v>
      </c>
    </row>
    <row r="56" ht="13.5">
      <c r="A56" t="s">
        <v>32</v>
      </c>
    </row>
    <row r="57" spans="1:3" ht="13.5">
      <c r="A57" t="str">
        <f t="shared" si="2"/>
        <v>|属性初期値|火:|水:|風:|土:|光:|</v>
      </c>
      <c r="B57" t="s">
        <v>77</v>
      </c>
      <c r="C57" t="s">
        <v>93</v>
      </c>
    </row>
    <row r="58" spans="1:3" ht="13.5">
      <c r="A58" t="str">
        <f t="shared" si="2"/>
        <v>|エボ値 ( [[GC0*** / ***&gt;GC0000～GC0000#***]] ) |火:|水:|風:|土:|光:|</v>
      </c>
      <c r="B58" t="s">
        <v>77</v>
      </c>
      <c r="C58" t="s">
        <v>119</v>
      </c>
    </row>
    <row r="59" spans="1:3" ht="13.5">
      <c r="A59" t="str">
        <f t="shared" si="2"/>
        <v>|属性最大値|火:|水:|風:|土:|光:|</v>
      </c>
      <c r="B59" t="s">
        <v>77</v>
      </c>
      <c r="C59" t="s">
        <v>94</v>
      </c>
    </row>
    <row r="60" spans="1:3" ht="13.5">
      <c r="A60" t="str">
        <f t="shared" si="2"/>
        <v>|エボ前|&gt;|&gt;|&gt;|&gt;|[[GC0*** / ***&gt;GC0000～GC0000#***]]|</v>
      </c>
      <c r="B60" t="s">
        <v>77</v>
      </c>
      <c r="C60" t="s">
        <v>120</v>
      </c>
    </row>
    <row r="61" spans="1:3" ht="13.5">
      <c r="A61" t="str">
        <f t="shared" si="2"/>
        <v>|進化不可|&gt;|&gt;|&gt;|&gt;|進化不可|</v>
      </c>
      <c r="B61" t="s">
        <v>77</v>
      </c>
      <c r="C61" t="s">
        <v>8</v>
      </c>
    </row>
    <row r="62" ht="13.5">
      <c r="A62" t="s">
        <v>65</v>
      </c>
    </row>
    <row r="63" ht="13.5">
      <c r="A63" t="s">
        <v>66</v>
      </c>
    </row>
    <row r="64" ht="13.5">
      <c r="A64" t="s">
        <v>67</v>
      </c>
    </row>
    <row r="65" ht="13.5">
      <c r="A65" t="s">
        <v>68</v>
      </c>
    </row>
    <row r="66" ht="13.5">
      <c r="A66" t="s">
        <v>69</v>
      </c>
    </row>
    <row r="67" ht="13.5">
      <c r="A67" t="s">
        <v>70</v>
      </c>
    </row>
    <row r="68" ht="13.5">
      <c r="A68" t="s">
        <v>71</v>
      </c>
    </row>
    <row r="69" spans="1:2" ht="13.5">
      <c r="A69">
        <f t="shared" si="2"/>
      </c>
      <c r="B69" t="s">
        <v>77</v>
      </c>
    </row>
    <row r="70" spans="1:5" ht="13.5">
      <c r="A70" t="str">
        <f t="shared" si="2"/>
        <v>&amp;anchor(4)</v>
      </c>
      <c r="B70" t="s">
        <v>77</v>
      </c>
      <c r="C70" t="s">
        <v>2</v>
      </c>
      <c r="D70">
        <f>D49+1</f>
        <v>4</v>
      </c>
      <c r="E70" t="s">
        <v>3</v>
      </c>
    </row>
    <row r="71" spans="1:5" ht="13.5">
      <c r="A71" t="str">
        <f t="shared" si="2"/>
        <v>*GC0004　●</v>
      </c>
      <c r="B71" t="s">
        <v>77</v>
      </c>
      <c r="C71" t="s">
        <v>62</v>
      </c>
      <c r="D71" t="str">
        <f>RIGHT(D70+10000,4)</f>
        <v>0004</v>
      </c>
      <c r="E71" t="s">
        <v>4</v>
      </c>
    </row>
    <row r="72" spans="1:3" ht="13.5">
      <c r="A72" t="s">
        <v>137</v>
      </c>
      <c r="B72" t="s">
        <v>77</v>
      </c>
      <c r="C72" t="s">
        <v>137</v>
      </c>
    </row>
    <row r="73" spans="1:5" ht="13.5">
      <c r="A73" t="str">
        <f t="shared" si="2"/>
        <v>|&amp;ref(GC0004.jpg,画像倉庫)|&gt;|&gt;|&gt;|&gt;|CENTER:BGCOLOR(blue):COLOR(white):SIZE(16):|</v>
      </c>
      <c r="B73" t="s">
        <v>77</v>
      </c>
      <c r="C73" t="s">
        <v>63</v>
      </c>
      <c r="D73" t="str">
        <f>RIGHT(D70+10000,4)</f>
        <v>0004</v>
      </c>
      <c r="E73" t="s">
        <v>64</v>
      </c>
    </row>
    <row r="74" spans="1:3" ht="13.5">
      <c r="A74" t="str">
        <f t="shared" si="2"/>
        <v>|生命力|&gt;|&gt;|&gt;|&gt;||</v>
      </c>
      <c r="B74" t="s">
        <v>77</v>
      </c>
      <c r="C74" t="s">
        <v>5</v>
      </c>
    </row>
    <row r="75" spans="1:3" ht="13.5">
      <c r="A75" t="str">
        <f t="shared" si="2"/>
        <v>|攻撃力|&gt;|&gt;|&gt;|&gt;||</v>
      </c>
      <c r="B75" t="s">
        <v>77</v>
      </c>
      <c r="C75" t="s">
        <v>6</v>
      </c>
    </row>
    <row r="76" spans="1:3" ht="13.5">
      <c r="A76" t="str">
        <f t="shared" si="2"/>
        <v>|防御力|&gt;|&gt;|&gt;|&gt;||</v>
      </c>
      <c r="B76" t="s">
        <v>77</v>
      </c>
      <c r="C76" t="s">
        <v>7</v>
      </c>
    </row>
    <row r="77" ht="13.5">
      <c r="A77" t="s">
        <v>32</v>
      </c>
    </row>
    <row r="78" spans="1:3" ht="13.5">
      <c r="A78" t="str">
        <f t="shared" si="2"/>
        <v>|属性初期値|火:|水:|風:|土:|光:|</v>
      </c>
      <c r="B78" t="s">
        <v>77</v>
      </c>
      <c r="C78" t="s">
        <v>93</v>
      </c>
    </row>
    <row r="79" spans="1:3" ht="13.5">
      <c r="A79" t="str">
        <f t="shared" si="2"/>
        <v>|エボ値 ( [[GC0*** / ***&gt;GC0000～GC0000#***]] ) |火:|水:|風:|土:|光:|</v>
      </c>
      <c r="B79" t="s">
        <v>77</v>
      </c>
      <c r="C79" t="s">
        <v>119</v>
      </c>
    </row>
    <row r="80" spans="1:3" ht="13.5">
      <c r="A80" t="str">
        <f t="shared" si="2"/>
        <v>|属性最大値|火:|水:|風:|土:|光:|</v>
      </c>
      <c r="B80" t="s">
        <v>77</v>
      </c>
      <c r="C80" t="s">
        <v>94</v>
      </c>
    </row>
    <row r="81" spans="1:3" ht="13.5">
      <c r="A81" t="str">
        <f t="shared" si="2"/>
        <v>|エボ前|&gt;|&gt;|&gt;|&gt;|[[GC0*** / ***&gt;GC0000～GC0000#***]]|</v>
      </c>
      <c r="B81" t="s">
        <v>77</v>
      </c>
      <c r="C81" t="s">
        <v>120</v>
      </c>
    </row>
    <row r="82" spans="1:3" ht="13.5">
      <c r="A82" t="str">
        <f t="shared" si="2"/>
        <v>|進化不可|&gt;|&gt;|&gt;|&gt;|進化不可|</v>
      </c>
      <c r="B82" t="s">
        <v>77</v>
      </c>
      <c r="C82" t="s">
        <v>8</v>
      </c>
    </row>
    <row r="83" ht="13.5">
      <c r="A83" t="s">
        <v>65</v>
      </c>
    </row>
    <row r="84" ht="13.5">
      <c r="A84" t="s">
        <v>66</v>
      </c>
    </row>
    <row r="85" ht="13.5">
      <c r="A85" t="s">
        <v>67</v>
      </c>
    </row>
    <row r="86" ht="13.5">
      <c r="A86" t="s">
        <v>68</v>
      </c>
    </row>
    <row r="87" ht="13.5">
      <c r="A87" t="s">
        <v>69</v>
      </c>
    </row>
    <row r="88" ht="13.5">
      <c r="A88" t="s">
        <v>70</v>
      </c>
    </row>
    <row r="89" ht="13.5">
      <c r="A89" t="s">
        <v>71</v>
      </c>
    </row>
    <row r="90" spans="1:2" ht="13.5">
      <c r="A90">
        <f t="shared" si="2"/>
      </c>
      <c r="B90" t="s">
        <v>77</v>
      </c>
    </row>
    <row r="91" spans="1:5" ht="13.5">
      <c r="A91" t="str">
        <f t="shared" si="2"/>
        <v>&amp;anchor(5)</v>
      </c>
      <c r="B91" t="s">
        <v>77</v>
      </c>
      <c r="C91" t="s">
        <v>2</v>
      </c>
      <c r="D91">
        <f>D70+1</f>
        <v>5</v>
      </c>
      <c r="E91" t="s">
        <v>3</v>
      </c>
    </row>
    <row r="92" spans="1:5" ht="13.5">
      <c r="A92" t="str">
        <f t="shared" si="2"/>
        <v>*GC0005　●</v>
      </c>
      <c r="B92" t="s">
        <v>77</v>
      </c>
      <c r="C92" t="s">
        <v>62</v>
      </c>
      <c r="D92" t="str">
        <f>RIGHT(D91+10000,4)</f>
        <v>0005</v>
      </c>
      <c r="E92" t="s">
        <v>4</v>
      </c>
    </row>
    <row r="93" spans="1:3" ht="13.5">
      <c r="A93" t="s">
        <v>137</v>
      </c>
      <c r="B93" t="s">
        <v>77</v>
      </c>
      <c r="C93" t="s">
        <v>137</v>
      </c>
    </row>
    <row r="94" spans="1:5" ht="13.5">
      <c r="A94" t="str">
        <f t="shared" si="2"/>
        <v>|&amp;ref(GC0005.jpg,画像倉庫)|&gt;|&gt;|&gt;|&gt;|CENTER:BGCOLOR(blue):COLOR(white):SIZE(16):|</v>
      </c>
      <c r="B94" t="s">
        <v>77</v>
      </c>
      <c r="C94" t="s">
        <v>63</v>
      </c>
      <c r="D94" t="str">
        <f>RIGHT(D91+10000,4)</f>
        <v>0005</v>
      </c>
      <c r="E94" t="s">
        <v>64</v>
      </c>
    </row>
    <row r="95" spans="1:3" ht="13.5">
      <c r="A95" t="str">
        <f t="shared" si="2"/>
        <v>|生命力|&gt;|&gt;|&gt;|&gt;||</v>
      </c>
      <c r="B95" t="s">
        <v>77</v>
      </c>
      <c r="C95" t="s">
        <v>5</v>
      </c>
    </row>
    <row r="96" spans="1:3" ht="13.5">
      <c r="A96" t="str">
        <f t="shared" si="2"/>
        <v>|攻撃力|&gt;|&gt;|&gt;|&gt;||</v>
      </c>
      <c r="B96" t="s">
        <v>77</v>
      </c>
      <c r="C96" t="s">
        <v>6</v>
      </c>
    </row>
    <row r="97" spans="1:3" ht="13.5">
      <c r="A97" t="str">
        <f t="shared" si="2"/>
        <v>|防御力|&gt;|&gt;|&gt;|&gt;||</v>
      </c>
      <c r="B97" t="s">
        <v>77</v>
      </c>
      <c r="C97" t="s">
        <v>7</v>
      </c>
    </row>
    <row r="98" ht="13.5">
      <c r="A98" t="s">
        <v>32</v>
      </c>
    </row>
    <row r="99" spans="1:3" ht="13.5">
      <c r="A99" t="str">
        <f t="shared" si="2"/>
        <v>|属性初期値|火:|水:|風:|土:|光:|</v>
      </c>
      <c r="B99" t="s">
        <v>77</v>
      </c>
      <c r="C99" t="s">
        <v>93</v>
      </c>
    </row>
    <row r="100" spans="1:3" ht="13.5">
      <c r="A100" t="str">
        <f aca="true" t="shared" si="3" ref="A100:A121">C100&amp;D100&amp;E100&amp;F100&amp;G100&amp;H100&amp;I100&amp;J100&amp;K100</f>
        <v>|エボ値 ( [[GC0*** / ***&gt;GC0000～GC0000#***]] ) |火:|水:|風:|土:|光:|</v>
      </c>
      <c r="B100" t="s">
        <v>77</v>
      </c>
      <c r="C100" t="s">
        <v>119</v>
      </c>
    </row>
    <row r="101" spans="1:3" ht="13.5">
      <c r="A101" t="str">
        <f t="shared" si="3"/>
        <v>|属性最大値|火:|水:|風:|土:|光:|</v>
      </c>
      <c r="B101" t="s">
        <v>77</v>
      </c>
      <c r="C101" t="s">
        <v>94</v>
      </c>
    </row>
    <row r="102" spans="1:3" ht="13.5">
      <c r="A102" t="str">
        <f t="shared" si="3"/>
        <v>|エボ前|&gt;|&gt;|&gt;|&gt;|[[GC0*** / ***&gt;GC0000～GC0000#***]]|</v>
      </c>
      <c r="B102" t="s">
        <v>77</v>
      </c>
      <c r="C102" t="s">
        <v>120</v>
      </c>
    </row>
    <row r="103" spans="1:3" ht="13.5">
      <c r="A103" t="str">
        <f t="shared" si="3"/>
        <v>|進化不可|&gt;|&gt;|&gt;|&gt;|進化不可|</v>
      </c>
      <c r="B103" t="s">
        <v>77</v>
      </c>
      <c r="C103" t="s">
        <v>8</v>
      </c>
    </row>
    <row r="104" ht="13.5">
      <c r="A104" t="s">
        <v>65</v>
      </c>
    </row>
    <row r="105" ht="13.5">
      <c r="A105" t="s">
        <v>66</v>
      </c>
    </row>
    <row r="106" ht="13.5">
      <c r="A106" t="s">
        <v>67</v>
      </c>
    </row>
    <row r="107" ht="13.5">
      <c r="A107" t="s">
        <v>68</v>
      </c>
    </row>
    <row r="108" ht="13.5">
      <c r="A108" t="s">
        <v>69</v>
      </c>
    </row>
    <row r="109" ht="13.5">
      <c r="A109" t="s">
        <v>70</v>
      </c>
    </row>
    <row r="110" ht="13.5">
      <c r="A110" t="s">
        <v>71</v>
      </c>
    </row>
    <row r="111" spans="1:2" ht="13.5">
      <c r="A111">
        <f t="shared" si="3"/>
      </c>
      <c r="B111" t="s">
        <v>77</v>
      </c>
    </row>
    <row r="112" spans="1:3" ht="13.5">
      <c r="A112" t="str">
        <f t="shared" si="3"/>
        <v>----</v>
      </c>
      <c r="B112" t="s">
        <v>77</v>
      </c>
      <c r="C112" t="s">
        <v>0</v>
      </c>
    </row>
    <row r="113" spans="1:11" ht="13.5">
      <c r="A113" t="str">
        <f t="shared" si="3"/>
        <v>[[GC9996～GC0000]]　[[GC0006～GC0010]]　[[カード一覧表&gt;ガンダムＴＯＰ/カードリスト]]　[[ステータス一覧表&gt;ガンダムＴＯＰ/ステータス]]　[[エボ一覧表&gt;ガンダムＴＯＰ/エボ]]</v>
      </c>
      <c r="B113" t="s">
        <v>77</v>
      </c>
      <c r="C113" t="s">
        <v>59</v>
      </c>
      <c r="D113" t="str">
        <f>RIGHT($B$1+9995,4)</f>
        <v>9996</v>
      </c>
      <c r="E113" t="s">
        <v>60</v>
      </c>
      <c r="F113" t="str">
        <f>RIGHT($B$1+9999,4)</f>
        <v>0000</v>
      </c>
      <c r="G113" t="s">
        <v>61</v>
      </c>
      <c r="H113" t="str">
        <f>RIGHT($B$1+10005,4)</f>
        <v>0006</v>
      </c>
      <c r="I113" t="s">
        <v>60</v>
      </c>
      <c r="J113" t="str">
        <f>RIGHT($B$1+10009,4)</f>
        <v>0010</v>
      </c>
      <c r="K113" t="s">
        <v>139</v>
      </c>
    </row>
    <row r="114" spans="1:3" ht="13.5">
      <c r="A114" t="str">
        <f t="shared" si="3"/>
        <v>----</v>
      </c>
      <c r="B114" t="s">
        <v>77</v>
      </c>
      <c r="C114" t="s">
        <v>0</v>
      </c>
    </row>
    <row r="115" spans="1:3" ht="13.5">
      <c r="A115" t="str">
        <f t="shared" si="3"/>
        <v>■更新履歴■（最終更新&amp;date()）</v>
      </c>
      <c r="B115" t="s">
        <v>77</v>
      </c>
      <c r="C115" t="s">
        <v>9</v>
      </c>
    </row>
    <row r="116" spans="1:3" ht="13.5">
      <c r="A116" t="str">
        <f t="shared" si="3"/>
        <v>#comment(vsize=3)</v>
      </c>
      <c r="B116" t="s">
        <v>77</v>
      </c>
      <c r="C116" t="s">
        <v>10</v>
      </c>
    </row>
    <row r="117" spans="1:3" ht="13.5">
      <c r="A117" t="str">
        <f t="shared" si="3"/>
        <v>----</v>
      </c>
      <c r="B117" t="s">
        <v>77</v>
      </c>
      <c r="C117" t="s">
        <v>0</v>
      </c>
    </row>
    <row r="118" spans="1:3" ht="13.5">
      <c r="A118" t="str">
        <f t="shared" si="3"/>
        <v>本日&amp;counter(today)</v>
      </c>
      <c r="B118" t="s">
        <v>77</v>
      </c>
      <c r="C118" t="s">
        <v>11</v>
      </c>
    </row>
    <row r="119" spans="1:3" ht="13.5">
      <c r="A119" t="str">
        <f t="shared" si="3"/>
        <v>昨日&amp;counter(yesterday)</v>
      </c>
      <c r="B119" t="s">
        <v>77</v>
      </c>
      <c r="C119" t="s">
        <v>12</v>
      </c>
    </row>
    <row r="120" spans="1:3" ht="13.5">
      <c r="A120" t="str">
        <f t="shared" si="3"/>
        <v>総計&amp;counter()</v>
      </c>
      <c r="B120" t="s">
        <v>77</v>
      </c>
      <c r="C120" t="s">
        <v>13</v>
      </c>
    </row>
    <row r="121" spans="1:3" ht="13.5">
      <c r="A121" t="str">
        <f t="shared" si="3"/>
        <v>----</v>
      </c>
      <c r="B121" t="s">
        <v>77</v>
      </c>
      <c r="C121" t="s"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48"/>
  </sheetPr>
  <dimension ref="A1:K121"/>
  <sheetViews>
    <sheetView workbookViewId="0" topLeftCell="A1">
      <pane xSplit="2" topLeftCell="C1" activePane="topRight" state="frozen"/>
      <selection pane="topLeft" activeCell="C1" sqref="C1:IV16384"/>
      <selection pane="topRight" activeCell="A2" sqref="A2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99</v>
      </c>
      <c r="B1" s="1">
        <v>1</v>
      </c>
    </row>
    <row r="2" ht="13.5"/>
    <row r="3" spans="1:11" ht="13.5">
      <c r="A3" t="str">
        <f aca="true" t="shared" si="0" ref="A3:A19">C3&amp;D3&amp;E3&amp;F3&amp;G3&amp;H3&amp;I3&amp;J3&amp;K3</f>
        <v>[[GE9996～GE0000]]　[[GE0006～GE0010]]　[[カード一覧表&gt;ガンダムＴＯＰ/カードリスト]]　[[ステータス一覧表&gt;ガンダムＴＯＰ/ステータス]]　[[エボ一覧表&gt;ガンダムＴＯＰ/エボ]]</v>
      </c>
      <c r="B3" t="s">
        <v>77</v>
      </c>
      <c r="C3" t="s">
        <v>72</v>
      </c>
      <c r="D3" t="str">
        <f>RIGHT($B$1+9995,4)</f>
        <v>9996</v>
      </c>
      <c r="E3" t="s">
        <v>73</v>
      </c>
      <c r="F3" t="str">
        <f>RIGHT($B$1+9999,4)</f>
        <v>0000</v>
      </c>
      <c r="G3" t="s">
        <v>74</v>
      </c>
      <c r="H3" t="str">
        <f>RIGHT($B$1+10005,4)</f>
        <v>0006</v>
      </c>
      <c r="I3" t="s">
        <v>73</v>
      </c>
      <c r="J3" t="str">
        <f>RIGHT($B$1+10009,4)</f>
        <v>0010</v>
      </c>
      <c r="K3" t="s">
        <v>139</v>
      </c>
    </row>
    <row r="4" spans="1:3" ht="13.5">
      <c r="A4" t="str">
        <f t="shared" si="0"/>
        <v>----</v>
      </c>
      <c r="B4" t="s">
        <v>77</v>
      </c>
      <c r="C4" t="s">
        <v>0</v>
      </c>
    </row>
    <row r="5" spans="1:3" ht="13.5">
      <c r="A5" t="str">
        <f t="shared" si="0"/>
        <v>#contents </v>
      </c>
      <c r="B5" t="s">
        <v>77</v>
      </c>
      <c r="C5" t="s">
        <v>1</v>
      </c>
    </row>
    <row r="6" spans="1:3" ht="13.5">
      <c r="A6" t="str">
        <f t="shared" si="0"/>
        <v>----</v>
      </c>
      <c r="B6" t="s">
        <v>77</v>
      </c>
      <c r="C6" t="s">
        <v>0</v>
      </c>
    </row>
    <row r="7" spans="1:5" ht="13.5">
      <c r="A7" t="str">
        <f t="shared" si="0"/>
        <v>&amp;anchor(1)</v>
      </c>
      <c r="B7" t="s">
        <v>77</v>
      </c>
      <c r="C7" t="s">
        <v>2</v>
      </c>
      <c r="D7">
        <f>B1</f>
        <v>1</v>
      </c>
      <c r="E7" t="s">
        <v>3</v>
      </c>
    </row>
    <row r="8" spans="1:5" ht="13.5">
      <c r="A8" t="str">
        <f t="shared" si="0"/>
        <v>*GE0001　●</v>
      </c>
      <c r="B8" t="s">
        <v>77</v>
      </c>
      <c r="C8" t="s">
        <v>75</v>
      </c>
      <c r="D8" t="str">
        <f>RIGHT(D7+10000,4)</f>
        <v>0001</v>
      </c>
      <c r="E8" t="s">
        <v>4</v>
      </c>
    </row>
    <row r="9" spans="1:3" ht="13.5">
      <c r="A9" t="s">
        <v>137</v>
      </c>
      <c r="B9" t="s">
        <v>77</v>
      </c>
      <c r="C9" t="s">
        <v>137</v>
      </c>
    </row>
    <row r="10" spans="1:5" ht="13.5">
      <c r="A10" t="str">
        <f t="shared" si="0"/>
        <v>|&amp;ref(GE0001.jpg,画像倉庫)|&gt;|&gt;|&gt;|&gt;|CENTER:BGCOLOR(blue):COLOR(white):SIZE(16):|</v>
      </c>
      <c r="B10" t="s">
        <v>77</v>
      </c>
      <c r="C10" t="s">
        <v>76</v>
      </c>
      <c r="D10" t="str">
        <f>RIGHT(D7+10000,4)</f>
        <v>0001</v>
      </c>
      <c r="E10" t="s">
        <v>64</v>
      </c>
    </row>
    <row r="11" spans="1:3" ht="13.5">
      <c r="A11" t="str">
        <f t="shared" si="0"/>
        <v>|生命力|&gt;|&gt;|&gt;|&gt;||</v>
      </c>
      <c r="B11" t="s">
        <v>77</v>
      </c>
      <c r="C11" t="s">
        <v>5</v>
      </c>
    </row>
    <row r="12" spans="1:3" ht="13.5">
      <c r="A12" t="str">
        <f t="shared" si="0"/>
        <v>|攻撃力|&gt;|&gt;|&gt;|&gt;||</v>
      </c>
      <c r="B12" t="s">
        <v>77</v>
      </c>
      <c r="C12" t="s">
        <v>6</v>
      </c>
    </row>
    <row r="13" spans="1:3" ht="13.5">
      <c r="A13" t="str">
        <f t="shared" si="0"/>
        <v>|防御力|&gt;|&gt;|&gt;|&gt;||</v>
      </c>
      <c r="B13" t="s">
        <v>77</v>
      </c>
      <c r="C13" t="s">
        <v>7</v>
      </c>
    </row>
    <row r="14" ht="13.5">
      <c r="A14" t="s">
        <v>32</v>
      </c>
    </row>
    <row r="15" spans="1:3" ht="13.5">
      <c r="A15" t="str">
        <f t="shared" si="0"/>
        <v>|属性初期値|火:|水:|風:|土:|光:|</v>
      </c>
      <c r="B15" t="s">
        <v>77</v>
      </c>
      <c r="C15" t="s">
        <v>93</v>
      </c>
    </row>
    <row r="16" spans="1:3" ht="13.5">
      <c r="A16" t="str">
        <f t="shared" si="0"/>
        <v>|エボ値 ( [[GE0*** / ***&gt;GE0000～GE0000#***]] ) |火:|水:|風:|土:|光:|</v>
      </c>
      <c r="B16" t="s">
        <v>77</v>
      </c>
      <c r="C16" t="s">
        <v>121</v>
      </c>
    </row>
    <row r="17" spans="1:3" ht="13.5">
      <c r="A17" t="str">
        <f t="shared" si="0"/>
        <v>|属性最大値|火:|水:|風:|土:|光:|</v>
      </c>
      <c r="B17" t="s">
        <v>77</v>
      </c>
      <c r="C17" t="s">
        <v>94</v>
      </c>
    </row>
    <row r="18" spans="1:3" ht="13.5">
      <c r="A18" t="str">
        <f t="shared" si="0"/>
        <v>|エボ前|&gt;|&gt;|&gt;|&gt;|[[GE0*** / ***&gt;GE0000～GE0000#***]]|</v>
      </c>
      <c r="B18" t="s">
        <v>77</v>
      </c>
      <c r="C18" t="s">
        <v>122</v>
      </c>
    </row>
    <row r="19" spans="1:3" ht="13.5">
      <c r="A19" t="str">
        <f t="shared" si="0"/>
        <v>|進化不可|&gt;|&gt;|&gt;|&gt;|進化不可|</v>
      </c>
      <c r="B19" t="s">
        <v>77</v>
      </c>
      <c r="C19" t="s">
        <v>8</v>
      </c>
    </row>
    <row r="20" ht="13.5">
      <c r="A20" t="s">
        <v>65</v>
      </c>
    </row>
    <row r="21" ht="13.5">
      <c r="A21" t="s">
        <v>66</v>
      </c>
    </row>
    <row r="22" ht="13.5">
      <c r="A22" t="s">
        <v>67</v>
      </c>
    </row>
    <row r="23" ht="13.5">
      <c r="A23" t="s">
        <v>68</v>
      </c>
    </row>
    <row r="24" ht="13.5">
      <c r="A24" t="s">
        <v>69</v>
      </c>
    </row>
    <row r="25" ht="13.5">
      <c r="A25" t="s">
        <v>70</v>
      </c>
    </row>
    <row r="26" ht="13.5">
      <c r="A26" t="s">
        <v>71</v>
      </c>
    </row>
    <row r="27" spans="1:2" ht="13.5">
      <c r="A27">
        <f aca="true" t="shared" si="1" ref="A27:A40">C27&amp;D27&amp;E27&amp;F27&amp;G27&amp;H27&amp;I27&amp;J27&amp;K27</f>
      </c>
      <c r="B27" t="s">
        <v>77</v>
      </c>
    </row>
    <row r="28" spans="1:5" ht="13.5">
      <c r="A28" t="str">
        <f t="shared" si="1"/>
        <v>&amp;anchor(2)</v>
      </c>
      <c r="B28" t="s">
        <v>77</v>
      </c>
      <c r="C28" t="s">
        <v>2</v>
      </c>
      <c r="D28">
        <f>D7+1</f>
        <v>2</v>
      </c>
      <c r="E28" t="s">
        <v>3</v>
      </c>
    </row>
    <row r="29" spans="1:5" ht="13.5">
      <c r="A29" t="str">
        <f t="shared" si="1"/>
        <v>*GE0002　●</v>
      </c>
      <c r="B29" t="s">
        <v>77</v>
      </c>
      <c r="C29" t="s">
        <v>75</v>
      </c>
      <c r="D29" t="str">
        <f>RIGHT(D28+10000,4)</f>
        <v>0002</v>
      </c>
      <c r="E29" t="s">
        <v>4</v>
      </c>
    </row>
    <row r="30" spans="1:3" ht="13.5">
      <c r="A30" t="s">
        <v>137</v>
      </c>
      <c r="B30" t="s">
        <v>77</v>
      </c>
      <c r="C30" t="s">
        <v>137</v>
      </c>
    </row>
    <row r="31" spans="1:5" ht="13.5">
      <c r="A31" t="str">
        <f t="shared" si="1"/>
        <v>|&amp;ref(GE0002.jpg,画像倉庫)|&gt;|&gt;|&gt;|&gt;|CENTER:BGCOLOR(blue):COLOR(white):SIZE(16):|</v>
      </c>
      <c r="B31" t="s">
        <v>77</v>
      </c>
      <c r="C31" t="s">
        <v>76</v>
      </c>
      <c r="D31" t="str">
        <f>RIGHT(D28+10000,4)</f>
        <v>0002</v>
      </c>
      <c r="E31" t="s">
        <v>64</v>
      </c>
    </row>
    <row r="32" spans="1:3" ht="13.5">
      <c r="A32" t="str">
        <f t="shared" si="1"/>
        <v>|生命力|&gt;|&gt;|&gt;|&gt;||</v>
      </c>
      <c r="B32" t="s">
        <v>77</v>
      </c>
      <c r="C32" t="s">
        <v>5</v>
      </c>
    </row>
    <row r="33" spans="1:3" ht="13.5">
      <c r="A33" t="str">
        <f t="shared" si="1"/>
        <v>|攻撃力|&gt;|&gt;|&gt;|&gt;||</v>
      </c>
      <c r="B33" t="s">
        <v>77</v>
      </c>
      <c r="C33" t="s">
        <v>6</v>
      </c>
    </row>
    <row r="34" spans="1:3" ht="13.5">
      <c r="A34" t="str">
        <f t="shared" si="1"/>
        <v>|防御力|&gt;|&gt;|&gt;|&gt;||</v>
      </c>
      <c r="B34" t="s">
        <v>77</v>
      </c>
      <c r="C34" t="s">
        <v>7</v>
      </c>
    </row>
    <row r="35" ht="13.5">
      <c r="A35" t="s">
        <v>32</v>
      </c>
    </row>
    <row r="36" spans="1:3" ht="13.5">
      <c r="A36" t="str">
        <f t="shared" si="1"/>
        <v>|属性初期値|火:|水:|風:|土:|光:|</v>
      </c>
      <c r="B36" t="s">
        <v>77</v>
      </c>
      <c r="C36" t="s">
        <v>93</v>
      </c>
    </row>
    <row r="37" spans="1:3" ht="13.5">
      <c r="A37" t="str">
        <f t="shared" si="1"/>
        <v>|エボ値 ( [[GE0*** / ***&gt;GE0000～GE0000#***]] ) |火:|水:|風:|土:|光:|</v>
      </c>
      <c r="B37" t="s">
        <v>77</v>
      </c>
      <c r="C37" t="s">
        <v>121</v>
      </c>
    </row>
    <row r="38" spans="1:3" ht="13.5">
      <c r="A38" t="str">
        <f t="shared" si="1"/>
        <v>|属性最大値|火:|水:|風:|土:|光:|</v>
      </c>
      <c r="B38" t="s">
        <v>77</v>
      </c>
      <c r="C38" t="s">
        <v>94</v>
      </c>
    </row>
    <row r="39" spans="1:3" ht="13.5">
      <c r="A39" t="str">
        <f t="shared" si="1"/>
        <v>|エボ前|&gt;|&gt;|&gt;|&gt;|[[GE0*** / ***&gt;GE0000～GE0000#***]]|</v>
      </c>
      <c r="B39" t="s">
        <v>77</v>
      </c>
      <c r="C39" t="s">
        <v>122</v>
      </c>
    </row>
    <row r="40" spans="1:3" ht="13.5">
      <c r="A40" t="str">
        <f t="shared" si="1"/>
        <v>|進化不可|&gt;|&gt;|&gt;|&gt;|進化不可|</v>
      </c>
      <c r="B40" t="s">
        <v>77</v>
      </c>
      <c r="C40" t="s">
        <v>8</v>
      </c>
    </row>
    <row r="41" ht="13.5">
      <c r="A41" t="s">
        <v>65</v>
      </c>
    </row>
    <row r="42" ht="13.5">
      <c r="A42" t="s">
        <v>66</v>
      </c>
    </row>
    <row r="43" ht="13.5">
      <c r="A43" t="s">
        <v>67</v>
      </c>
    </row>
    <row r="44" ht="13.5">
      <c r="A44" t="s">
        <v>68</v>
      </c>
    </row>
    <row r="45" ht="13.5">
      <c r="A45" t="s">
        <v>69</v>
      </c>
    </row>
    <row r="46" ht="13.5">
      <c r="A46" t="s">
        <v>70</v>
      </c>
    </row>
    <row r="47" ht="13.5">
      <c r="A47" t="s">
        <v>71</v>
      </c>
    </row>
    <row r="48" spans="1:2" ht="13.5">
      <c r="A48">
        <f>C48&amp;D48&amp;E48&amp;F48&amp;G48&amp;H48&amp;I48&amp;J48&amp;K48</f>
      </c>
      <c r="B48" t="s">
        <v>77</v>
      </c>
    </row>
    <row r="49" spans="1:5" ht="13.5">
      <c r="A49" t="str">
        <f>C49&amp;D49&amp;E49&amp;F49&amp;G49&amp;H49&amp;I49&amp;J49&amp;K49</f>
        <v>&amp;anchor(3)</v>
      </c>
      <c r="B49" t="s">
        <v>77</v>
      </c>
      <c r="C49" t="s">
        <v>2</v>
      </c>
      <c r="D49">
        <f>D28+1</f>
        <v>3</v>
      </c>
      <c r="E49" t="s">
        <v>3</v>
      </c>
    </row>
    <row r="50" spans="1:5" ht="13.5">
      <c r="A50" t="str">
        <f>C50&amp;D50&amp;E50&amp;F50&amp;G50&amp;H50&amp;I50&amp;J50&amp;K50</f>
        <v>*GE0003　●</v>
      </c>
      <c r="B50" t="s">
        <v>77</v>
      </c>
      <c r="C50" t="s">
        <v>75</v>
      </c>
      <c r="D50" t="str">
        <f>RIGHT(D49+10000,4)</f>
        <v>0003</v>
      </c>
      <c r="E50" t="s">
        <v>4</v>
      </c>
    </row>
    <row r="51" spans="1:3" ht="13.5">
      <c r="A51" t="s">
        <v>137</v>
      </c>
      <c r="B51" t="s">
        <v>77</v>
      </c>
      <c r="C51" t="s">
        <v>137</v>
      </c>
    </row>
    <row r="52" spans="1:5" ht="13.5">
      <c r="A52" t="str">
        <f aca="true" t="shared" si="2" ref="A52:A117">C52&amp;D52&amp;E52&amp;F52&amp;G52&amp;H52&amp;I52&amp;J52&amp;K52</f>
        <v>|&amp;ref(GE0003.jpg,画像倉庫)|&gt;|&gt;|&gt;|&gt;|CENTER:BGCOLOR(blue):COLOR(white):SIZE(16):|</v>
      </c>
      <c r="B52" t="s">
        <v>77</v>
      </c>
      <c r="C52" t="s">
        <v>76</v>
      </c>
      <c r="D52" t="str">
        <f>RIGHT(D49+10000,4)</f>
        <v>0003</v>
      </c>
      <c r="E52" t="s">
        <v>64</v>
      </c>
    </row>
    <row r="53" spans="1:3" ht="13.5">
      <c r="A53" t="str">
        <f t="shared" si="2"/>
        <v>|生命力|&gt;|&gt;|&gt;|&gt;||</v>
      </c>
      <c r="B53" t="s">
        <v>77</v>
      </c>
      <c r="C53" t="s">
        <v>5</v>
      </c>
    </row>
    <row r="54" spans="1:3" ht="13.5">
      <c r="A54" t="str">
        <f t="shared" si="2"/>
        <v>|攻撃力|&gt;|&gt;|&gt;|&gt;||</v>
      </c>
      <c r="B54" t="s">
        <v>77</v>
      </c>
      <c r="C54" t="s">
        <v>6</v>
      </c>
    </row>
    <row r="55" spans="1:3" ht="13.5">
      <c r="A55" t="str">
        <f t="shared" si="2"/>
        <v>|防御力|&gt;|&gt;|&gt;|&gt;||</v>
      </c>
      <c r="B55" t="s">
        <v>77</v>
      </c>
      <c r="C55" t="s">
        <v>7</v>
      </c>
    </row>
    <row r="56" ht="13.5">
      <c r="A56" t="s">
        <v>32</v>
      </c>
    </row>
    <row r="57" spans="1:3" ht="13.5">
      <c r="A57" t="str">
        <f t="shared" si="2"/>
        <v>|属性初期値|火:|水:|風:|土:|光:|</v>
      </c>
      <c r="B57" t="s">
        <v>77</v>
      </c>
      <c r="C57" t="s">
        <v>93</v>
      </c>
    </row>
    <row r="58" spans="1:3" ht="13.5">
      <c r="A58" t="str">
        <f t="shared" si="2"/>
        <v>|エボ値 ( [[GE0*** / ***&gt;GE0000～GE0000#***]] ) |火:|水:|風:|土:|光:|</v>
      </c>
      <c r="B58" t="s">
        <v>77</v>
      </c>
      <c r="C58" t="s">
        <v>121</v>
      </c>
    </row>
    <row r="59" spans="1:3" ht="13.5">
      <c r="A59" t="str">
        <f t="shared" si="2"/>
        <v>|属性最大値|火:|水:|風:|土:|光:|</v>
      </c>
      <c r="B59" t="s">
        <v>77</v>
      </c>
      <c r="C59" t="s">
        <v>94</v>
      </c>
    </row>
    <row r="60" spans="1:3" ht="13.5">
      <c r="A60" t="str">
        <f t="shared" si="2"/>
        <v>|エボ前|&gt;|&gt;|&gt;|&gt;|[[GE0*** / ***&gt;GE0000～GE0000#***]]|</v>
      </c>
      <c r="B60" t="s">
        <v>77</v>
      </c>
      <c r="C60" t="s">
        <v>122</v>
      </c>
    </row>
    <row r="61" spans="1:3" ht="13.5">
      <c r="A61" t="str">
        <f t="shared" si="2"/>
        <v>|進化不可|&gt;|&gt;|&gt;|&gt;|進化不可|</v>
      </c>
      <c r="B61" t="s">
        <v>77</v>
      </c>
      <c r="C61" t="s">
        <v>8</v>
      </c>
    </row>
    <row r="62" ht="13.5">
      <c r="A62" t="s">
        <v>65</v>
      </c>
    </row>
    <row r="63" ht="13.5">
      <c r="A63" t="s">
        <v>66</v>
      </c>
    </row>
    <row r="64" ht="13.5">
      <c r="A64" t="s">
        <v>67</v>
      </c>
    </row>
    <row r="65" ht="13.5">
      <c r="A65" t="s">
        <v>68</v>
      </c>
    </row>
    <row r="66" ht="13.5">
      <c r="A66" t="s">
        <v>69</v>
      </c>
    </row>
    <row r="67" ht="13.5">
      <c r="A67" t="s">
        <v>70</v>
      </c>
    </row>
    <row r="68" ht="13.5">
      <c r="A68" t="s">
        <v>71</v>
      </c>
    </row>
    <row r="69" spans="1:2" ht="13.5">
      <c r="A69">
        <f t="shared" si="2"/>
      </c>
      <c r="B69" t="s">
        <v>77</v>
      </c>
    </row>
    <row r="70" spans="1:5" ht="13.5">
      <c r="A70" t="str">
        <f t="shared" si="2"/>
        <v>&amp;anchor(4)</v>
      </c>
      <c r="B70" t="s">
        <v>77</v>
      </c>
      <c r="C70" t="s">
        <v>2</v>
      </c>
      <c r="D70">
        <f>D49+1</f>
        <v>4</v>
      </c>
      <c r="E70" t="s">
        <v>3</v>
      </c>
    </row>
    <row r="71" spans="1:5" ht="13.5">
      <c r="A71" t="str">
        <f t="shared" si="2"/>
        <v>*GE0004　●</v>
      </c>
      <c r="B71" t="s">
        <v>77</v>
      </c>
      <c r="C71" t="s">
        <v>75</v>
      </c>
      <c r="D71" t="str">
        <f>RIGHT(D70+10000,4)</f>
        <v>0004</v>
      </c>
      <c r="E71" t="s">
        <v>4</v>
      </c>
    </row>
    <row r="72" spans="1:3" ht="13.5">
      <c r="A72" t="s">
        <v>137</v>
      </c>
      <c r="B72" t="s">
        <v>77</v>
      </c>
      <c r="C72" t="s">
        <v>137</v>
      </c>
    </row>
    <row r="73" spans="1:5" ht="13.5">
      <c r="A73" t="str">
        <f t="shared" si="2"/>
        <v>|&amp;ref(GE0004.jpg,画像倉庫)|&gt;|&gt;|&gt;|&gt;|CENTER:BGCOLOR(blue):COLOR(white):SIZE(16):|</v>
      </c>
      <c r="B73" t="s">
        <v>77</v>
      </c>
      <c r="C73" t="s">
        <v>76</v>
      </c>
      <c r="D73" t="str">
        <f>RIGHT(D70+10000,4)</f>
        <v>0004</v>
      </c>
      <c r="E73" t="s">
        <v>64</v>
      </c>
    </row>
    <row r="74" spans="1:3" ht="13.5">
      <c r="A74" t="str">
        <f t="shared" si="2"/>
        <v>|生命力|&gt;|&gt;|&gt;|&gt;||</v>
      </c>
      <c r="B74" t="s">
        <v>77</v>
      </c>
      <c r="C74" t="s">
        <v>5</v>
      </c>
    </row>
    <row r="75" spans="1:3" ht="13.5">
      <c r="A75" t="str">
        <f t="shared" si="2"/>
        <v>|攻撃力|&gt;|&gt;|&gt;|&gt;||</v>
      </c>
      <c r="B75" t="s">
        <v>77</v>
      </c>
      <c r="C75" t="s">
        <v>6</v>
      </c>
    </row>
    <row r="76" spans="1:3" ht="13.5">
      <c r="A76" t="str">
        <f t="shared" si="2"/>
        <v>|防御力|&gt;|&gt;|&gt;|&gt;||</v>
      </c>
      <c r="B76" t="s">
        <v>77</v>
      </c>
      <c r="C76" t="s">
        <v>7</v>
      </c>
    </row>
    <row r="77" ht="13.5">
      <c r="A77" t="s">
        <v>32</v>
      </c>
    </row>
    <row r="78" spans="1:3" ht="13.5">
      <c r="A78" t="str">
        <f t="shared" si="2"/>
        <v>|属性初期値|火:|水:|風:|土:|光:|</v>
      </c>
      <c r="B78" t="s">
        <v>77</v>
      </c>
      <c r="C78" t="s">
        <v>93</v>
      </c>
    </row>
    <row r="79" spans="1:3" ht="13.5">
      <c r="A79" t="str">
        <f t="shared" si="2"/>
        <v>|エボ値 ( [[GE0*** / ***&gt;GE0000～GE0000#***]] ) |火:|水:|風:|土:|光:|</v>
      </c>
      <c r="B79" t="s">
        <v>77</v>
      </c>
      <c r="C79" t="s">
        <v>121</v>
      </c>
    </row>
    <row r="80" spans="1:3" ht="13.5">
      <c r="A80" t="str">
        <f t="shared" si="2"/>
        <v>|属性最大値|火:|水:|風:|土:|光:|</v>
      </c>
      <c r="B80" t="s">
        <v>77</v>
      </c>
      <c r="C80" t="s">
        <v>94</v>
      </c>
    </row>
    <row r="81" spans="1:3" ht="13.5">
      <c r="A81" t="str">
        <f t="shared" si="2"/>
        <v>|エボ前|&gt;|&gt;|&gt;|&gt;|[[GE0*** / ***&gt;GE0000～GE0000#***]]|</v>
      </c>
      <c r="B81" t="s">
        <v>77</v>
      </c>
      <c r="C81" t="s">
        <v>122</v>
      </c>
    </row>
    <row r="82" spans="1:3" ht="13.5">
      <c r="A82" t="str">
        <f t="shared" si="2"/>
        <v>|進化不可|&gt;|&gt;|&gt;|&gt;|進化不可|</v>
      </c>
      <c r="B82" t="s">
        <v>77</v>
      </c>
      <c r="C82" t="s">
        <v>8</v>
      </c>
    </row>
    <row r="83" ht="13.5">
      <c r="A83" t="s">
        <v>65</v>
      </c>
    </row>
    <row r="84" ht="13.5">
      <c r="A84" t="s">
        <v>66</v>
      </c>
    </row>
    <row r="85" ht="13.5">
      <c r="A85" t="s">
        <v>67</v>
      </c>
    </row>
    <row r="86" ht="13.5">
      <c r="A86" t="s">
        <v>68</v>
      </c>
    </row>
    <row r="87" ht="13.5">
      <c r="A87" t="s">
        <v>69</v>
      </c>
    </row>
    <row r="88" ht="13.5">
      <c r="A88" t="s">
        <v>70</v>
      </c>
    </row>
    <row r="89" ht="13.5">
      <c r="A89" t="s">
        <v>71</v>
      </c>
    </row>
    <row r="90" spans="1:2" ht="13.5">
      <c r="A90">
        <f t="shared" si="2"/>
      </c>
      <c r="B90" t="s">
        <v>77</v>
      </c>
    </row>
    <row r="91" spans="1:5" ht="13.5">
      <c r="A91" t="str">
        <f t="shared" si="2"/>
        <v>&amp;anchor(5)</v>
      </c>
      <c r="B91" t="s">
        <v>77</v>
      </c>
      <c r="C91" t="s">
        <v>2</v>
      </c>
      <c r="D91">
        <f>D70+1</f>
        <v>5</v>
      </c>
      <c r="E91" t="s">
        <v>3</v>
      </c>
    </row>
    <row r="92" spans="1:5" ht="13.5">
      <c r="A92" t="str">
        <f t="shared" si="2"/>
        <v>*GE0005　●</v>
      </c>
      <c r="B92" t="s">
        <v>77</v>
      </c>
      <c r="C92" t="s">
        <v>75</v>
      </c>
      <c r="D92" t="str">
        <f>RIGHT(D91+10000,4)</f>
        <v>0005</v>
      </c>
      <c r="E92" t="s">
        <v>4</v>
      </c>
    </row>
    <row r="93" spans="1:3" ht="13.5">
      <c r="A93" t="str">
        <f t="shared" si="2"/>
        <v>|CENTER:ガチャ[[ＶＳ&gt;ガンダムＴＯＰ/敵データ/???]]エボイベント|&gt;|&gt;|&gt;|&gt;|CENTER:レア度|</v>
      </c>
      <c r="B93" t="s">
        <v>77</v>
      </c>
      <c r="C93" t="s">
        <v>137</v>
      </c>
    </row>
    <row r="94" spans="1:5" ht="13.5">
      <c r="A94" t="str">
        <f t="shared" si="2"/>
        <v>|&amp;ref(GE0005.jpg,画像倉庫)|&gt;|&gt;|&gt;|&gt;|CENTER:BGCOLOR(blue):COLOR(white):SIZE(16):|</v>
      </c>
      <c r="B94" t="s">
        <v>77</v>
      </c>
      <c r="C94" t="s">
        <v>76</v>
      </c>
      <c r="D94" t="str">
        <f>RIGHT(D91+10000,4)</f>
        <v>0005</v>
      </c>
      <c r="E94" t="s">
        <v>64</v>
      </c>
    </row>
    <row r="95" spans="1:3" ht="13.5">
      <c r="A95" t="str">
        <f t="shared" si="2"/>
        <v>|生命力|&gt;|&gt;|&gt;|&gt;||</v>
      </c>
      <c r="B95" t="s">
        <v>77</v>
      </c>
      <c r="C95" t="s">
        <v>5</v>
      </c>
    </row>
    <row r="96" spans="1:3" ht="13.5">
      <c r="A96" t="str">
        <f t="shared" si="2"/>
        <v>|攻撃力|&gt;|&gt;|&gt;|&gt;||</v>
      </c>
      <c r="B96" t="s">
        <v>77</v>
      </c>
      <c r="C96" t="s">
        <v>6</v>
      </c>
    </row>
    <row r="97" spans="1:3" ht="13.5">
      <c r="A97" t="str">
        <f t="shared" si="2"/>
        <v>|防御力|&gt;|&gt;|&gt;|&gt;||</v>
      </c>
      <c r="B97" t="s">
        <v>77</v>
      </c>
      <c r="C97" t="s">
        <v>7</v>
      </c>
    </row>
    <row r="98" ht="13.5">
      <c r="A98" t="s">
        <v>32</v>
      </c>
    </row>
    <row r="99" spans="1:3" ht="13.5">
      <c r="A99" t="str">
        <f t="shared" si="2"/>
        <v>|属性初期値|火:|水:|風:|土:|光:|</v>
      </c>
      <c r="B99" t="s">
        <v>77</v>
      </c>
      <c r="C99" t="s">
        <v>93</v>
      </c>
    </row>
    <row r="100" spans="1:3" ht="13.5">
      <c r="A100" t="str">
        <f t="shared" si="2"/>
        <v>|エボ値 ( [[GE0*** / ***&gt;GE0000～GE0000#***]] ) |火:|水:|風:|土:|光:|</v>
      </c>
      <c r="B100" t="s">
        <v>77</v>
      </c>
      <c r="C100" t="s">
        <v>121</v>
      </c>
    </row>
    <row r="101" spans="1:3" ht="13.5">
      <c r="A101" t="str">
        <f t="shared" si="2"/>
        <v>|属性最大値|火:|水:|風:|土:|光:|</v>
      </c>
      <c r="B101" t="s">
        <v>77</v>
      </c>
      <c r="C101" t="s">
        <v>94</v>
      </c>
    </row>
    <row r="102" spans="1:3" ht="13.5">
      <c r="A102" t="str">
        <f t="shared" si="2"/>
        <v>|エボ前|&gt;|&gt;|&gt;|&gt;|[[GE0*** / ***&gt;GE0000～GE0000#***]]|</v>
      </c>
      <c r="B102" t="s">
        <v>77</v>
      </c>
      <c r="C102" t="s">
        <v>122</v>
      </c>
    </row>
    <row r="103" spans="1:3" ht="13.5">
      <c r="A103" t="str">
        <f t="shared" si="2"/>
        <v>|進化不可|&gt;|&gt;|&gt;|&gt;|進化不可|</v>
      </c>
      <c r="B103" t="s">
        <v>77</v>
      </c>
      <c r="C103" t="s">
        <v>8</v>
      </c>
    </row>
    <row r="104" ht="13.5">
      <c r="A104" t="s">
        <v>65</v>
      </c>
    </row>
    <row r="105" ht="13.5">
      <c r="A105" t="s">
        <v>66</v>
      </c>
    </row>
    <row r="106" ht="13.5">
      <c r="A106" t="s">
        <v>67</v>
      </c>
    </row>
    <row r="107" ht="13.5">
      <c r="A107" t="s">
        <v>68</v>
      </c>
    </row>
    <row r="108" ht="13.5">
      <c r="A108" t="s">
        <v>69</v>
      </c>
    </row>
    <row r="109" ht="13.5">
      <c r="A109" t="s">
        <v>70</v>
      </c>
    </row>
    <row r="110" ht="13.5">
      <c r="A110" t="s">
        <v>71</v>
      </c>
    </row>
    <row r="111" spans="1:2" ht="13.5">
      <c r="A111">
        <f t="shared" si="2"/>
      </c>
      <c r="B111" t="s">
        <v>77</v>
      </c>
    </row>
    <row r="112" spans="1:3" ht="13.5">
      <c r="A112" t="str">
        <f t="shared" si="2"/>
        <v>----</v>
      </c>
      <c r="B112" t="s">
        <v>77</v>
      </c>
      <c r="C112" t="s">
        <v>0</v>
      </c>
    </row>
    <row r="113" spans="1:11" ht="13.5">
      <c r="A113" t="str">
        <f t="shared" si="2"/>
        <v>[[GE9996～GE0000]]　[[GE0006～GE0010]]　[[カード一覧表&gt;ガンダムＴＯＰ/カードリスト]]　[[ステータス一覧表&gt;ガンダムＴＯＰ/ステータス]]　[[エボ一覧表&gt;ガンダムＴＯＰ/エボ]]</v>
      </c>
      <c r="B113" t="s">
        <v>77</v>
      </c>
      <c r="C113" t="s">
        <v>72</v>
      </c>
      <c r="D113" t="str">
        <f>RIGHT($B$1+9995,4)</f>
        <v>9996</v>
      </c>
      <c r="E113" t="s">
        <v>73</v>
      </c>
      <c r="F113" t="str">
        <f>RIGHT($B$1+9999,4)</f>
        <v>0000</v>
      </c>
      <c r="G113" t="s">
        <v>74</v>
      </c>
      <c r="H113" t="str">
        <f>RIGHT($B$1+10005,4)</f>
        <v>0006</v>
      </c>
      <c r="I113" t="s">
        <v>73</v>
      </c>
      <c r="J113" t="str">
        <f>RIGHT($B$1+10009,4)</f>
        <v>0010</v>
      </c>
      <c r="K113" t="s">
        <v>139</v>
      </c>
    </row>
    <row r="114" spans="1:3" ht="13.5">
      <c r="A114" t="str">
        <f t="shared" si="2"/>
        <v>----</v>
      </c>
      <c r="B114" t="s">
        <v>77</v>
      </c>
      <c r="C114" t="s">
        <v>0</v>
      </c>
    </row>
    <row r="115" spans="1:3" ht="13.5">
      <c r="A115" t="str">
        <f t="shared" si="2"/>
        <v>■更新履歴■（最終更新&amp;date()）</v>
      </c>
      <c r="B115" t="s">
        <v>77</v>
      </c>
      <c r="C115" t="s">
        <v>9</v>
      </c>
    </row>
    <row r="116" spans="1:3" ht="13.5">
      <c r="A116" t="str">
        <f t="shared" si="2"/>
        <v>#comment(vsize=3)</v>
      </c>
      <c r="B116" t="s">
        <v>77</v>
      </c>
      <c r="C116" t="s">
        <v>10</v>
      </c>
    </row>
    <row r="117" spans="1:3" ht="13.5">
      <c r="A117" t="str">
        <f t="shared" si="2"/>
        <v>----</v>
      </c>
      <c r="B117" t="s">
        <v>77</v>
      </c>
      <c r="C117" t="s">
        <v>0</v>
      </c>
    </row>
    <row r="118" spans="1:3" ht="13.5">
      <c r="A118" t="str">
        <f>C118&amp;D118&amp;E118&amp;F118&amp;G118&amp;H118&amp;I118&amp;J118&amp;K118</f>
        <v>本日&amp;counter(today)</v>
      </c>
      <c r="B118" t="s">
        <v>77</v>
      </c>
      <c r="C118" t="s">
        <v>11</v>
      </c>
    </row>
    <row r="119" spans="1:3" ht="13.5">
      <c r="A119" t="str">
        <f>C119&amp;D119&amp;E119&amp;F119&amp;G119&amp;H119&amp;I119&amp;J119&amp;K119</f>
        <v>昨日&amp;counter(yesterday)</v>
      </c>
      <c r="B119" t="s">
        <v>77</v>
      </c>
      <c r="C119" t="s">
        <v>12</v>
      </c>
    </row>
    <row r="120" spans="1:3" ht="13.5">
      <c r="A120" t="str">
        <f>C120&amp;D120&amp;E120&amp;F120&amp;G120&amp;H120&amp;I120&amp;J120&amp;K120</f>
        <v>総計&amp;counter()</v>
      </c>
      <c r="B120" t="s">
        <v>77</v>
      </c>
      <c r="C120" t="s">
        <v>13</v>
      </c>
    </row>
    <row r="121" spans="1:3" ht="13.5">
      <c r="A121" t="str">
        <f>C121&amp;D121&amp;E121&amp;F121&amp;G121&amp;H121&amp;I121&amp;J121&amp;K121</f>
        <v>----</v>
      </c>
      <c r="B121" t="s">
        <v>77</v>
      </c>
      <c r="C121" t="s">
        <v>0</v>
      </c>
    </row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K9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33</v>
      </c>
      <c r="B1" s="1">
        <v>426</v>
      </c>
    </row>
    <row r="2" ht="13.5"/>
    <row r="3" spans="1:11" ht="13.5">
      <c r="A3" t="str">
        <f>C3&amp;D3&amp;E3&amp;F3&amp;G3&amp;H3&amp;I3&amp;J3&amp;K3</f>
        <v>[[KC0421～KC0425]]　[[KC0431～KC0435]]　[[カード一覧表&gt;サクジョＴＯＰ/カードリスト]]　[[ステータス一覧表&gt;サクジョＴＯＰ/ステータス]]　[[エボ一覧表&gt;サクジョＴＯＰ/エボ]]</v>
      </c>
      <c r="B3" t="s">
        <v>14</v>
      </c>
      <c r="C3" t="s">
        <v>85</v>
      </c>
      <c r="D3" t="str">
        <f>RIGHT($B$1+9995,4)</f>
        <v>0421</v>
      </c>
      <c r="E3" t="s">
        <v>86</v>
      </c>
      <c r="F3" t="str">
        <f>RIGHT($B$1+9999,4)</f>
        <v>0425</v>
      </c>
      <c r="G3" t="s">
        <v>87</v>
      </c>
      <c r="H3" t="str">
        <f>RIGHT($B$1+10005,4)</f>
        <v>0431</v>
      </c>
      <c r="I3" t="s">
        <v>86</v>
      </c>
      <c r="J3" t="str">
        <f>RIGHT($B$1+10009,4)</f>
        <v>0435</v>
      </c>
      <c r="K3" t="s">
        <v>142</v>
      </c>
    </row>
    <row r="4" spans="1:2" ht="13.5">
      <c r="A4" t="s">
        <v>0</v>
      </c>
      <c r="B4" t="s">
        <v>14</v>
      </c>
    </row>
    <row r="5" spans="1:2" ht="13.5">
      <c r="A5" t="s">
        <v>1</v>
      </c>
      <c r="B5" t="s">
        <v>14</v>
      </c>
    </row>
    <row r="6" spans="1:2" ht="13.5">
      <c r="A6" t="s">
        <v>0</v>
      </c>
      <c r="B6" t="s">
        <v>14</v>
      </c>
    </row>
    <row r="7" spans="1:5" ht="13.5">
      <c r="A7" t="str">
        <f>C7&amp;D7&amp;E7&amp;F7&amp;G7&amp;H7&amp;I7&amp;J7&amp;K7</f>
        <v>&amp;anchor(426)</v>
      </c>
      <c r="B7" t="s">
        <v>14</v>
      </c>
      <c r="C7" t="s">
        <v>2</v>
      </c>
      <c r="D7">
        <f>B1</f>
        <v>426</v>
      </c>
      <c r="E7" t="s">
        <v>3</v>
      </c>
    </row>
    <row r="8" spans="1:5" ht="13.5">
      <c r="A8" t="str">
        <f>C8&amp;D8&amp;E8&amp;F8&amp;G8&amp;H8&amp;I8&amp;J8&amp;K8</f>
        <v>*KC0426　●</v>
      </c>
      <c r="B8" t="s">
        <v>14</v>
      </c>
      <c r="C8" t="s">
        <v>88</v>
      </c>
      <c r="D8" t="str">
        <f>RIGHT(D7+10000,4)</f>
        <v>0426</v>
      </c>
      <c r="E8" t="s">
        <v>4</v>
      </c>
    </row>
    <row r="9" spans="1:2" ht="13.5">
      <c r="A9" t="s">
        <v>132</v>
      </c>
      <c r="B9" t="s">
        <v>14</v>
      </c>
    </row>
    <row r="10" spans="1:5" ht="13.5">
      <c r="A10" t="str">
        <f>C10&amp;D10&amp;E10&amp;F10&amp;G10&amp;H10&amp;I10&amp;J10&amp;K10</f>
        <v>|&amp;ref(KC0426.jpg,画像倉庫)|&gt;|&gt;|&gt;|&gt;|CENTER:BGCOLOR(PINK):SIZE(16):|</v>
      </c>
      <c r="B10" t="s">
        <v>14</v>
      </c>
      <c r="C10" t="s">
        <v>89</v>
      </c>
      <c r="D10" t="str">
        <f>RIGHT(D7+10000,4)</f>
        <v>0426</v>
      </c>
      <c r="E10" t="s">
        <v>90</v>
      </c>
    </row>
    <row r="11" ht="13.5">
      <c r="A11" t="s">
        <v>84</v>
      </c>
    </row>
    <row r="12" spans="1:2" ht="13.5">
      <c r="A12" t="s">
        <v>5</v>
      </c>
      <c r="B12" t="s">
        <v>14</v>
      </c>
    </row>
    <row r="13" spans="1:2" ht="13.5">
      <c r="A13" t="s">
        <v>6</v>
      </c>
      <c r="B13" t="s">
        <v>14</v>
      </c>
    </row>
    <row r="14" spans="1:2" ht="13.5">
      <c r="A14" t="s">
        <v>7</v>
      </c>
      <c r="B14" t="s">
        <v>14</v>
      </c>
    </row>
    <row r="15" ht="13.5">
      <c r="A15" t="s">
        <v>32</v>
      </c>
    </row>
    <row r="16" spans="1:2" ht="13.5">
      <c r="A16" t="s">
        <v>97</v>
      </c>
      <c r="B16" t="s">
        <v>77</v>
      </c>
    </row>
    <row r="17" spans="1:2" ht="13.5">
      <c r="A17" t="s">
        <v>111</v>
      </c>
      <c r="B17" t="s">
        <v>77</v>
      </c>
    </row>
    <row r="18" spans="1:2" ht="13.5">
      <c r="A18" t="s">
        <v>98</v>
      </c>
      <c r="B18" t="s">
        <v>77</v>
      </c>
    </row>
    <row r="19" spans="1:2" ht="13.5">
      <c r="A19" t="s">
        <v>112</v>
      </c>
      <c r="B19" t="s">
        <v>77</v>
      </c>
    </row>
    <row r="20" spans="1:2" ht="13.5">
      <c r="A20" t="s">
        <v>8</v>
      </c>
      <c r="B20" t="s">
        <v>77</v>
      </c>
    </row>
    <row r="21" ht="13.5">
      <c r="B21" t="s">
        <v>77</v>
      </c>
    </row>
    <row r="22" spans="1:5" ht="13.5">
      <c r="A22" t="str">
        <f>C22&amp;D22&amp;E22&amp;F22&amp;G22&amp;H22&amp;I22&amp;J22&amp;K22</f>
        <v>&amp;anchor(427)</v>
      </c>
      <c r="B22" t="s">
        <v>77</v>
      </c>
      <c r="C22" t="s">
        <v>2</v>
      </c>
      <c r="D22">
        <f>D7+1</f>
        <v>427</v>
      </c>
      <c r="E22" t="s">
        <v>3</v>
      </c>
    </row>
    <row r="23" spans="1:5" ht="13.5">
      <c r="A23" t="str">
        <f>C23&amp;D23&amp;E23&amp;F23&amp;G23&amp;H23&amp;I23&amp;J23&amp;K23</f>
        <v>*KC0427　●</v>
      </c>
      <c r="B23" t="s">
        <v>77</v>
      </c>
      <c r="C23" t="s">
        <v>88</v>
      </c>
      <c r="D23" t="str">
        <f>RIGHT(D22+10000,4)</f>
        <v>0427</v>
      </c>
      <c r="E23" t="s">
        <v>4</v>
      </c>
    </row>
    <row r="24" spans="1:2" ht="13.5">
      <c r="A24" t="s">
        <v>132</v>
      </c>
      <c r="B24" t="s">
        <v>77</v>
      </c>
    </row>
    <row r="25" spans="1:5" ht="13.5">
      <c r="A25" t="str">
        <f>C25&amp;D25&amp;E25&amp;F25&amp;G25&amp;H25&amp;I25&amp;J25&amp;K25</f>
        <v>|&amp;ref(KC0427.jpg,画像倉庫)|&gt;|&gt;|&gt;|&gt;|CENTER:BGCOLOR(PINK):SIZE(16):|</v>
      </c>
      <c r="B25" t="s">
        <v>77</v>
      </c>
      <c r="C25" t="s">
        <v>89</v>
      </c>
      <c r="D25" t="str">
        <f>RIGHT(D22+10000,4)</f>
        <v>0427</v>
      </c>
      <c r="E25" t="s">
        <v>90</v>
      </c>
    </row>
    <row r="26" ht="13.5">
      <c r="A26" t="s">
        <v>84</v>
      </c>
    </row>
    <row r="27" spans="1:2" ht="13.5">
      <c r="A27" t="s">
        <v>5</v>
      </c>
      <c r="B27" t="s">
        <v>14</v>
      </c>
    </row>
    <row r="28" spans="1:2" ht="13.5">
      <c r="A28" t="s">
        <v>6</v>
      </c>
      <c r="B28" t="s">
        <v>14</v>
      </c>
    </row>
    <row r="29" spans="1:2" ht="13.5">
      <c r="A29" t="s">
        <v>7</v>
      </c>
      <c r="B29" t="s">
        <v>14</v>
      </c>
    </row>
    <row r="30" ht="13.5">
      <c r="A30" t="s">
        <v>32</v>
      </c>
    </row>
    <row r="31" spans="1:2" ht="13.5">
      <c r="A31" t="s">
        <v>97</v>
      </c>
      <c r="B31" t="s">
        <v>77</v>
      </c>
    </row>
    <row r="32" spans="1:2" ht="13.5">
      <c r="A32" t="s">
        <v>111</v>
      </c>
      <c r="B32" t="s">
        <v>77</v>
      </c>
    </row>
    <row r="33" spans="1:2" ht="13.5">
      <c r="A33" t="s">
        <v>98</v>
      </c>
      <c r="B33" t="s">
        <v>77</v>
      </c>
    </row>
    <row r="34" spans="1:2" ht="13.5">
      <c r="A34" t="s">
        <v>112</v>
      </c>
      <c r="B34" t="s">
        <v>77</v>
      </c>
    </row>
    <row r="35" spans="1:2" ht="13.5">
      <c r="A35" t="s">
        <v>8</v>
      </c>
      <c r="B35" t="s">
        <v>77</v>
      </c>
    </row>
    <row r="36" spans="1:2" ht="13.5">
      <c r="A36">
        <f>C36&amp;D36&amp;E36&amp;F36&amp;G36&amp;H36&amp;I36&amp;J36&amp;K36</f>
      </c>
      <c r="B36" t="s">
        <v>77</v>
      </c>
    </row>
    <row r="37" spans="1:5" ht="13.5">
      <c r="A37" t="str">
        <f>C37&amp;D37&amp;E37&amp;F37&amp;G37&amp;H37&amp;I37&amp;J37&amp;K37</f>
        <v>&amp;anchor(428)</v>
      </c>
      <c r="B37" t="s">
        <v>77</v>
      </c>
      <c r="C37" t="s">
        <v>2</v>
      </c>
      <c r="D37">
        <f>D22+1</f>
        <v>428</v>
      </c>
      <c r="E37" t="s">
        <v>3</v>
      </c>
    </row>
    <row r="38" spans="1:5" ht="13.5">
      <c r="A38" t="str">
        <f>C38&amp;D38&amp;E38&amp;F38&amp;G38&amp;H38&amp;I38&amp;J38&amp;K38</f>
        <v>*KC0428　●</v>
      </c>
      <c r="B38" t="s">
        <v>77</v>
      </c>
      <c r="C38" t="s">
        <v>88</v>
      </c>
      <c r="D38" t="str">
        <f>RIGHT(D37+10000,4)</f>
        <v>0428</v>
      </c>
      <c r="E38" t="s">
        <v>4</v>
      </c>
    </row>
    <row r="39" spans="1:2" ht="13.5">
      <c r="A39" t="s">
        <v>132</v>
      </c>
      <c r="B39" t="s">
        <v>77</v>
      </c>
    </row>
    <row r="40" spans="1:5" ht="13.5">
      <c r="A40" t="str">
        <f>C40&amp;D40&amp;E40&amp;F40&amp;G40&amp;H40&amp;I40&amp;J40&amp;K40</f>
        <v>|&amp;ref(KC0428.jpg,画像倉庫)|&gt;|&gt;|&gt;|&gt;|CENTER:BGCOLOR(PINK):SIZE(16):|</v>
      </c>
      <c r="B40" t="s">
        <v>77</v>
      </c>
      <c r="C40" t="s">
        <v>89</v>
      </c>
      <c r="D40" t="str">
        <f>RIGHT(D37+10000,4)</f>
        <v>0428</v>
      </c>
      <c r="E40" t="s">
        <v>90</v>
      </c>
    </row>
    <row r="41" ht="13.5">
      <c r="A41" t="s">
        <v>84</v>
      </c>
    </row>
    <row r="42" spans="1:2" ht="13.5">
      <c r="A42" t="s">
        <v>5</v>
      </c>
      <c r="B42" t="s">
        <v>14</v>
      </c>
    </row>
    <row r="43" spans="1:2" ht="13.5">
      <c r="A43" t="s">
        <v>6</v>
      </c>
      <c r="B43" t="s">
        <v>14</v>
      </c>
    </row>
    <row r="44" spans="1:2" ht="13.5">
      <c r="A44" t="s">
        <v>7</v>
      </c>
      <c r="B44" t="s">
        <v>14</v>
      </c>
    </row>
    <row r="45" ht="13.5">
      <c r="A45" t="s">
        <v>32</v>
      </c>
    </row>
    <row r="46" spans="1:2" ht="13.5">
      <c r="A46" t="s">
        <v>97</v>
      </c>
      <c r="B46" t="s">
        <v>77</v>
      </c>
    </row>
    <row r="47" spans="1:2" ht="13.5">
      <c r="A47" t="s">
        <v>111</v>
      </c>
      <c r="B47" t="s">
        <v>77</v>
      </c>
    </row>
    <row r="48" spans="1:2" ht="13.5">
      <c r="A48" t="s">
        <v>98</v>
      </c>
      <c r="B48" t="s">
        <v>77</v>
      </c>
    </row>
    <row r="49" spans="1:2" ht="13.5">
      <c r="A49" t="s">
        <v>112</v>
      </c>
      <c r="B49" t="s">
        <v>77</v>
      </c>
    </row>
    <row r="50" spans="1:2" ht="13.5">
      <c r="A50" t="s">
        <v>8</v>
      </c>
      <c r="B50" t="s">
        <v>77</v>
      </c>
    </row>
    <row r="51" spans="1:2" ht="13.5">
      <c r="A51">
        <f>C51&amp;D51&amp;E51&amp;F51&amp;G51&amp;H51&amp;I51&amp;J51&amp;K51</f>
      </c>
      <c r="B51" t="s">
        <v>77</v>
      </c>
    </row>
    <row r="52" spans="1:5" ht="13.5">
      <c r="A52" t="str">
        <f>C52&amp;D52&amp;E52&amp;F52&amp;G52&amp;H52&amp;I52&amp;J52&amp;K52</f>
        <v>&amp;anchor(429)</v>
      </c>
      <c r="B52" t="s">
        <v>77</v>
      </c>
      <c r="C52" t="s">
        <v>2</v>
      </c>
      <c r="D52">
        <f>D37+1</f>
        <v>429</v>
      </c>
      <c r="E52" t="s">
        <v>3</v>
      </c>
    </row>
    <row r="53" spans="1:5" ht="13.5">
      <c r="A53" t="str">
        <f>C53&amp;D53&amp;E53&amp;F53&amp;G53&amp;H53&amp;I53&amp;J53&amp;K53</f>
        <v>*KC0429　●</v>
      </c>
      <c r="B53" t="s">
        <v>77</v>
      </c>
      <c r="C53" t="s">
        <v>88</v>
      </c>
      <c r="D53" t="str">
        <f>RIGHT(D52+10000,4)</f>
        <v>0429</v>
      </c>
      <c r="E53" t="s">
        <v>4</v>
      </c>
    </row>
    <row r="54" spans="1:2" ht="13.5">
      <c r="A54" t="s">
        <v>132</v>
      </c>
      <c r="B54" t="s">
        <v>77</v>
      </c>
    </row>
    <row r="55" spans="1:5" ht="13.5">
      <c r="A55" t="str">
        <f>C55&amp;D55&amp;E55&amp;F55&amp;G55&amp;H55&amp;I55&amp;J55&amp;K55</f>
        <v>|&amp;ref(KC0429.jpg,画像倉庫)|&gt;|&gt;|&gt;|&gt;|CENTER:BGCOLOR(PINK):SIZE(16):|</v>
      </c>
      <c r="B55" t="s">
        <v>77</v>
      </c>
      <c r="C55" t="s">
        <v>89</v>
      </c>
      <c r="D55" t="str">
        <f>RIGHT(D52+10000,4)</f>
        <v>0429</v>
      </c>
      <c r="E55" t="s">
        <v>90</v>
      </c>
    </row>
    <row r="56" ht="13.5">
      <c r="A56" t="s">
        <v>84</v>
      </c>
    </row>
    <row r="57" spans="1:2" ht="13.5">
      <c r="A57" t="s">
        <v>5</v>
      </c>
      <c r="B57" t="s">
        <v>14</v>
      </c>
    </row>
    <row r="58" spans="1:2" ht="13.5">
      <c r="A58" t="s">
        <v>6</v>
      </c>
      <c r="B58" t="s">
        <v>14</v>
      </c>
    </row>
    <row r="59" spans="1:2" ht="13.5">
      <c r="A59" t="s">
        <v>7</v>
      </c>
      <c r="B59" t="s">
        <v>14</v>
      </c>
    </row>
    <row r="60" ht="13.5">
      <c r="A60" t="s">
        <v>32</v>
      </c>
    </row>
    <row r="61" spans="1:2" ht="13.5">
      <c r="A61" t="s">
        <v>97</v>
      </c>
      <c r="B61" t="s">
        <v>77</v>
      </c>
    </row>
    <row r="62" spans="1:2" ht="13.5">
      <c r="A62" t="s">
        <v>111</v>
      </c>
      <c r="B62" t="s">
        <v>77</v>
      </c>
    </row>
    <row r="63" spans="1:2" ht="13.5">
      <c r="A63" t="s">
        <v>98</v>
      </c>
      <c r="B63" t="s">
        <v>77</v>
      </c>
    </row>
    <row r="64" spans="1:2" ht="13.5">
      <c r="A64" t="s">
        <v>112</v>
      </c>
      <c r="B64" t="s">
        <v>77</v>
      </c>
    </row>
    <row r="65" spans="1:2" ht="13.5">
      <c r="A65" t="s">
        <v>8</v>
      </c>
      <c r="B65" t="s">
        <v>77</v>
      </c>
    </row>
    <row r="66" spans="1:2" ht="13.5">
      <c r="A66">
        <f>C66&amp;D66&amp;E66&amp;F66&amp;G66&amp;H66&amp;I66&amp;J66&amp;K66</f>
      </c>
      <c r="B66" t="s">
        <v>77</v>
      </c>
    </row>
    <row r="67" spans="1:5" ht="13.5">
      <c r="A67" t="str">
        <f>C67&amp;D67&amp;E67&amp;F67&amp;G67&amp;H67&amp;I67&amp;J67&amp;K67</f>
        <v>&amp;anchor(430)</v>
      </c>
      <c r="B67" t="s">
        <v>77</v>
      </c>
      <c r="C67" t="s">
        <v>2</v>
      </c>
      <c r="D67">
        <f>D52+1</f>
        <v>430</v>
      </c>
      <c r="E67" t="s">
        <v>3</v>
      </c>
    </row>
    <row r="68" spans="1:5" ht="13.5">
      <c r="A68" t="str">
        <f>C68&amp;D68&amp;E68&amp;F68&amp;G68&amp;H68&amp;I68&amp;J68&amp;K68</f>
        <v>*KC0430　●</v>
      </c>
      <c r="B68" t="s">
        <v>77</v>
      </c>
      <c r="C68" t="s">
        <v>88</v>
      </c>
      <c r="D68" t="str">
        <f>RIGHT(D67+10000,4)</f>
        <v>0430</v>
      </c>
      <c r="E68" t="s">
        <v>4</v>
      </c>
    </row>
    <row r="69" spans="1:2" ht="13.5">
      <c r="A69" t="s">
        <v>132</v>
      </c>
      <c r="B69" t="s">
        <v>77</v>
      </c>
    </row>
    <row r="70" spans="1:5" ht="13.5">
      <c r="A70" t="str">
        <f>C70&amp;D70&amp;E70&amp;F70&amp;G70&amp;H70&amp;I70&amp;J70&amp;K70</f>
        <v>|&amp;ref(KC0430.jpg,画像倉庫)|&gt;|&gt;|&gt;|&gt;|CENTER:BGCOLOR(PINK):SIZE(16):|</v>
      </c>
      <c r="B70" t="s">
        <v>77</v>
      </c>
      <c r="C70" t="s">
        <v>89</v>
      </c>
      <c r="D70" t="str">
        <f>RIGHT(D67+10000,4)</f>
        <v>0430</v>
      </c>
      <c r="E70" t="s">
        <v>90</v>
      </c>
    </row>
    <row r="71" ht="13.5">
      <c r="A71" t="s">
        <v>84</v>
      </c>
    </row>
    <row r="72" spans="1:2" ht="13.5">
      <c r="A72" t="s">
        <v>5</v>
      </c>
      <c r="B72" t="s">
        <v>14</v>
      </c>
    </row>
    <row r="73" spans="1:2" ht="13.5">
      <c r="A73" t="s">
        <v>6</v>
      </c>
      <c r="B73" t="s">
        <v>14</v>
      </c>
    </row>
    <row r="74" spans="1:2" ht="13.5">
      <c r="A74" t="s">
        <v>7</v>
      </c>
      <c r="B74" t="s">
        <v>14</v>
      </c>
    </row>
    <row r="75" ht="13.5">
      <c r="A75" t="s">
        <v>32</v>
      </c>
    </row>
    <row r="76" spans="1:2" ht="13.5">
      <c r="A76" t="s">
        <v>97</v>
      </c>
      <c r="B76" t="s">
        <v>77</v>
      </c>
    </row>
    <row r="77" spans="1:2" ht="13.5">
      <c r="A77" t="s">
        <v>111</v>
      </c>
      <c r="B77" t="s">
        <v>77</v>
      </c>
    </row>
    <row r="78" spans="1:2" ht="13.5">
      <c r="A78" t="s">
        <v>98</v>
      </c>
      <c r="B78" t="s">
        <v>77</v>
      </c>
    </row>
    <row r="79" spans="1:2" ht="13.5">
      <c r="A79" t="s">
        <v>112</v>
      </c>
      <c r="B79" t="s">
        <v>77</v>
      </c>
    </row>
    <row r="80" spans="1:2" ht="13.5">
      <c r="A80" t="s">
        <v>8</v>
      </c>
      <c r="B80" t="s">
        <v>77</v>
      </c>
    </row>
    <row r="81" spans="1:2" ht="13.5">
      <c r="A81">
        <f>C81&amp;D81&amp;E81&amp;F81&amp;G81&amp;H81&amp;I81&amp;J81&amp;K81</f>
      </c>
      <c r="B81" t="s">
        <v>77</v>
      </c>
    </row>
    <row r="82" spans="1:2" ht="13.5">
      <c r="A82" t="s">
        <v>0</v>
      </c>
      <c r="B82" t="s">
        <v>77</v>
      </c>
    </row>
    <row r="83" spans="1:11" ht="13.5">
      <c r="A83" t="str">
        <f>C83&amp;D83&amp;E83&amp;F83&amp;G83&amp;H83&amp;I83&amp;J83&amp;K83</f>
        <v>[[KC0421～KC0425]]　[[KC0431～KC0435]]　[[カード一覧表&gt;サクジョＴＯＰ/カードリスト]]　[[ステータス一覧表&gt;サクジョＴＯＰ/ステータス]]　[[エボ一覧表&gt;サクジョＴＯＰ/エボ]]</v>
      </c>
      <c r="B83" t="s">
        <v>77</v>
      </c>
      <c r="C83" t="s">
        <v>85</v>
      </c>
      <c r="D83" t="str">
        <f>RIGHT($B$1+9995,4)</f>
        <v>0421</v>
      </c>
      <c r="E83" t="s">
        <v>86</v>
      </c>
      <c r="F83" t="str">
        <f>RIGHT($B$1+9999,4)</f>
        <v>0425</v>
      </c>
      <c r="G83" t="s">
        <v>87</v>
      </c>
      <c r="H83" t="str">
        <f>RIGHT($B$1+10005,4)</f>
        <v>0431</v>
      </c>
      <c r="I83" t="s">
        <v>86</v>
      </c>
      <c r="J83" t="str">
        <f>RIGHT($B$1+10009,4)</f>
        <v>0435</v>
      </c>
      <c r="K83" t="s">
        <v>142</v>
      </c>
    </row>
    <row r="84" spans="1:2" ht="13.5">
      <c r="A84" t="s">
        <v>0</v>
      </c>
      <c r="B84" t="s">
        <v>77</v>
      </c>
    </row>
    <row r="85" spans="1:2" ht="13.5">
      <c r="A85" t="s">
        <v>9</v>
      </c>
      <c r="B85" t="s">
        <v>77</v>
      </c>
    </row>
    <row r="86" spans="1:2" ht="13.5">
      <c r="A86" t="s">
        <v>10</v>
      </c>
      <c r="B86" t="s">
        <v>77</v>
      </c>
    </row>
    <row r="87" spans="1:2" ht="13.5">
      <c r="A87" t="s">
        <v>0</v>
      </c>
      <c r="B87" t="s">
        <v>77</v>
      </c>
    </row>
    <row r="88" spans="1:2" ht="13.5">
      <c r="A88" t="s">
        <v>11</v>
      </c>
      <c r="B88" t="s">
        <v>77</v>
      </c>
    </row>
    <row r="89" spans="1:2" ht="13.5">
      <c r="A89" t="s">
        <v>12</v>
      </c>
      <c r="B89" t="s">
        <v>77</v>
      </c>
    </row>
    <row r="90" spans="1:2" ht="13.5">
      <c r="A90" t="s">
        <v>13</v>
      </c>
      <c r="B90" t="s">
        <v>77</v>
      </c>
    </row>
    <row r="91" spans="1:2" ht="13.5">
      <c r="A91" t="s">
        <v>0</v>
      </c>
      <c r="B91" t="s">
        <v>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8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99</v>
      </c>
      <c r="B1" s="1">
        <v>231</v>
      </c>
    </row>
    <row r="2" ht="13.5"/>
    <row r="3" spans="1:11" ht="13.5">
      <c r="A3" t="str">
        <f>C3&amp;D3&amp;E3&amp;F3&amp;G3&amp;H3&amp;I3&amp;J3&amp;K3</f>
        <v>[[FC0226～FC0230]]　[[FC0236～FC0240]]　[[カード一覧表&gt;フェアリーテイルＴＯＰ/カードリスト]]　[[ステータス一覧表&gt;フェアリーテイルＴＯＰ/ステータス]]　[[エボ一覧表&gt;フェアリーテイルＴＯＰ/エボ]]</v>
      </c>
      <c r="B3" t="s">
        <v>100</v>
      </c>
      <c r="C3" t="s">
        <v>101</v>
      </c>
      <c r="D3" t="str">
        <f>RIGHT($B$1+9995,4)</f>
        <v>0226</v>
      </c>
      <c r="E3" t="s">
        <v>102</v>
      </c>
      <c r="F3" t="str">
        <f>RIGHT($B$1+9999,4)</f>
        <v>0230</v>
      </c>
      <c r="G3" t="s">
        <v>103</v>
      </c>
      <c r="H3" t="str">
        <f>RIGHT($B$1+10005,4)</f>
        <v>0236</v>
      </c>
      <c r="I3" t="s">
        <v>102</v>
      </c>
      <c r="J3" t="str">
        <f>RIGHT($B$1+10009,4)</f>
        <v>0240</v>
      </c>
      <c r="K3" t="s">
        <v>141</v>
      </c>
    </row>
    <row r="4" spans="1:2" ht="13.5">
      <c r="A4" t="s">
        <v>0</v>
      </c>
      <c r="B4" t="s">
        <v>100</v>
      </c>
    </row>
    <row r="5" spans="1:2" ht="13.5">
      <c r="A5" t="s">
        <v>1</v>
      </c>
      <c r="B5" t="s">
        <v>100</v>
      </c>
    </row>
    <row r="6" spans="1:2" ht="13.5">
      <c r="A6" t="s">
        <v>0</v>
      </c>
      <c r="B6" t="s">
        <v>100</v>
      </c>
    </row>
    <row r="7" spans="1:5" ht="13.5">
      <c r="A7" t="str">
        <f>C7&amp;D7&amp;E7&amp;F7&amp;G7&amp;H7&amp;I7&amp;J7&amp;K7</f>
        <v>&amp;anchor(231)</v>
      </c>
      <c r="B7" t="s">
        <v>100</v>
      </c>
      <c r="C7" t="s">
        <v>2</v>
      </c>
      <c r="D7">
        <f>B1</f>
        <v>231</v>
      </c>
      <c r="E7" t="s">
        <v>3</v>
      </c>
    </row>
    <row r="8" spans="1:5" ht="13.5">
      <c r="A8" t="str">
        <f>C8&amp;D8&amp;E8&amp;F8&amp;G8&amp;H8&amp;I8&amp;J8&amp;K8</f>
        <v>*FC0231　●</v>
      </c>
      <c r="B8" t="s">
        <v>100</v>
      </c>
      <c r="C8" t="s">
        <v>104</v>
      </c>
      <c r="D8" t="str">
        <f>RIGHT(D7+10000,4)</f>
        <v>0231</v>
      </c>
      <c r="E8" t="s">
        <v>4</v>
      </c>
    </row>
    <row r="9" spans="1:2" ht="13.5">
      <c r="A9" t="s">
        <v>133</v>
      </c>
      <c r="B9" t="s">
        <v>100</v>
      </c>
    </row>
    <row r="10" spans="1:5" ht="13.5">
      <c r="A10" t="str">
        <f>C10&amp;D10&amp;E10&amp;F10&amp;G10&amp;H10&amp;I10&amp;J10&amp;K10</f>
        <v>|&amp;ref(FC0231.jpg,画像倉庫)|&gt;|&gt;|&gt;|&gt;|CENTER:BGCOLOR(khaki):COLOR(orangered):SIZE(16):|</v>
      </c>
      <c r="B10" t="s">
        <v>100</v>
      </c>
      <c r="C10" t="s">
        <v>105</v>
      </c>
      <c r="D10" t="str">
        <f>RIGHT(D7+10000,4)</f>
        <v>0231</v>
      </c>
      <c r="E10" t="s">
        <v>106</v>
      </c>
    </row>
    <row r="11" spans="1:2" ht="13.5">
      <c r="A11" t="s">
        <v>5</v>
      </c>
      <c r="B11" t="s">
        <v>14</v>
      </c>
    </row>
    <row r="12" spans="1:2" ht="13.5">
      <c r="A12" t="s">
        <v>6</v>
      </c>
      <c r="B12" t="s">
        <v>14</v>
      </c>
    </row>
    <row r="13" spans="1:2" ht="13.5">
      <c r="A13" t="s">
        <v>7</v>
      </c>
      <c r="B13" t="s">
        <v>14</v>
      </c>
    </row>
    <row r="14" ht="13.5">
      <c r="A14" t="s">
        <v>32</v>
      </c>
    </row>
    <row r="15" spans="1:2" ht="13.5">
      <c r="A15" t="s">
        <v>92</v>
      </c>
      <c r="B15" t="s">
        <v>77</v>
      </c>
    </row>
    <row r="16" spans="1:2" ht="13.5">
      <c r="A16" t="s">
        <v>107</v>
      </c>
      <c r="B16" t="s">
        <v>77</v>
      </c>
    </row>
    <row r="17" spans="1:2" ht="13.5">
      <c r="A17" t="s">
        <v>91</v>
      </c>
      <c r="B17" t="s">
        <v>77</v>
      </c>
    </row>
    <row r="18" spans="1:2" ht="13.5">
      <c r="A18" t="s">
        <v>108</v>
      </c>
      <c r="B18" t="s">
        <v>77</v>
      </c>
    </row>
    <row r="19" spans="1:2" ht="13.5">
      <c r="A19" t="s">
        <v>8</v>
      </c>
      <c r="B19" t="s">
        <v>77</v>
      </c>
    </row>
    <row r="20" ht="13.5">
      <c r="B20" t="s">
        <v>77</v>
      </c>
    </row>
    <row r="21" spans="1:5" ht="13.5">
      <c r="A21" t="str">
        <f>C21&amp;D21&amp;E21&amp;F21&amp;G21&amp;H21&amp;I21&amp;J21&amp;K21</f>
        <v>&amp;anchor(232)</v>
      </c>
      <c r="B21" t="s">
        <v>77</v>
      </c>
      <c r="C21" t="s">
        <v>2</v>
      </c>
      <c r="D21">
        <f>D7+1</f>
        <v>232</v>
      </c>
      <c r="E21" t="s">
        <v>3</v>
      </c>
    </row>
    <row r="22" spans="1:5" ht="13.5">
      <c r="A22" t="str">
        <f>C22&amp;D22&amp;E22&amp;F22&amp;G22&amp;H22&amp;I22&amp;J22&amp;K22</f>
        <v>*FC0232　●</v>
      </c>
      <c r="B22" t="s">
        <v>77</v>
      </c>
      <c r="C22" t="s">
        <v>104</v>
      </c>
      <c r="D22" t="str">
        <f>RIGHT(D21+10000,4)</f>
        <v>0232</v>
      </c>
      <c r="E22" t="s">
        <v>4</v>
      </c>
    </row>
    <row r="23" spans="1:2" ht="13.5">
      <c r="A23" t="s">
        <v>133</v>
      </c>
      <c r="B23" t="s">
        <v>77</v>
      </c>
    </row>
    <row r="24" spans="1:5" ht="13.5">
      <c r="A24" t="str">
        <f>C24&amp;D24&amp;E24&amp;F24&amp;G24&amp;H24&amp;I24&amp;J24&amp;K24</f>
        <v>|&amp;ref(FC0232.jpg,画像倉庫)|&gt;|&gt;|&gt;|&gt;|CENTER:BGCOLOR(khaki):COLOR(orangered):SIZE(16):|</v>
      </c>
      <c r="B24" t="s">
        <v>77</v>
      </c>
      <c r="C24" t="s">
        <v>105</v>
      </c>
      <c r="D24" t="str">
        <f>RIGHT(D21+10000,4)</f>
        <v>0232</v>
      </c>
      <c r="E24" t="s">
        <v>106</v>
      </c>
    </row>
    <row r="25" spans="1:2" ht="13.5">
      <c r="A25" t="s">
        <v>5</v>
      </c>
      <c r="B25" t="s">
        <v>14</v>
      </c>
    </row>
    <row r="26" spans="1:2" ht="13.5">
      <c r="A26" t="s">
        <v>6</v>
      </c>
      <c r="B26" t="s">
        <v>14</v>
      </c>
    </row>
    <row r="27" spans="1:2" ht="13.5">
      <c r="A27" t="s">
        <v>7</v>
      </c>
      <c r="B27" t="s">
        <v>14</v>
      </c>
    </row>
    <row r="28" ht="13.5">
      <c r="A28" t="s">
        <v>32</v>
      </c>
    </row>
    <row r="29" spans="1:2" ht="13.5">
      <c r="A29" t="s">
        <v>92</v>
      </c>
      <c r="B29" t="s">
        <v>77</v>
      </c>
    </row>
    <row r="30" spans="1:2" ht="13.5">
      <c r="A30" t="s">
        <v>107</v>
      </c>
      <c r="B30" t="s">
        <v>77</v>
      </c>
    </row>
    <row r="31" spans="1:2" ht="13.5">
      <c r="A31" t="s">
        <v>91</v>
      </c>
      <c r="B31" t="s">
        <v>77</v>
      </c>
    </row>
    <row r="32" spans="1:2" ht="13.5">
      <c r="A32" t="s">
        <v>108</v>
      </c>
      <c r="B32" t="s">
        <v>77</v>
      </c>
    </row>
    <row r="33" spans="1:2" ht="13.5">
      <c r="A33" t="s">
        <v>8</v>
      </c>
      <c r="B33" t="s">
        <v>77</v>
      </c>
    </row>
    <row r="34" ht="13.5">
      <c r="B34" t="s">
        <v>77</v>
      </c>
    </row>
    <row r="35" spans="1:5" ht="13.5">
      <c r="A35" t="str">
        <f>C35&amp;D35&amp;E35&amp;F35&amp;G35&amp;H35&amp;I35&amp;J35&amp;K35</f>
        <v>&amp;anchor(233)</v>
      </c>
      <c r="B35" t="s">
        <v>77</v>
      </c>
      <c r="C35" t="s">
        <v>2</v>
      </c>
      <c r="D35">
        <f>D21+1</f>
        <v>233</v>
      </c>
      <c r="E35" t="s">
        <v>3</v>
      </c>
    </row>
    <row r="36" spans="1:5" ht="13.5">
      <c r="A36" t="str">
        <f>C36&amp;D36&amp;E36&amp;F36&amp;G36&amp;H36&amp;I36&amp;J36&amp;K36</f>
        <v>*FC0233　●</v>
      </c>
      <c r="B36" t="s">
        <v>77</v>
      </c>
      <c r="C36" t="s">
        <v>104</v>
      </c>
      <c r="D36" t="str">
        <f>RIGHT(D35+10000,4)</f>
        <v>0233</v>
      </c>
      <c r="E36" t="s">
        <v>4</v>
      </c>
    </row>
    <row r="37" spans="1:2" ht="13.5">
      <c r="A37" t="s">
        <v>133</v>
      </c>
      <c r="B37" t="s">
        <v>77</v>
      </c>
    </row>
    <row r="38" spans="1:5" ht="13.5">
      <c r="A38" t="str">
        <f>C38&amp;D38&amp;E38&amp;F38&amp;G38&amp;H38&amp;I38&amp;J38&amp;K38</f>
        <v>|&amp;ref(FC0233.jpg,画像倉庫)|&gt;|&gt;|&gt;|&gt;|CENTER:BGCOLOR(khaki):COLOR(orangered):SIZE(16):|</v>
      </c>
      <c r="B38" t="s">
        <v>77</v>
      </c>
      <c r="C38" t="s">
        <v>105</v>
      </c>
      <c r="D38" t="str">
        <f>RIGHT(D35+10000,4)</f>
        <v>0233</v>
      </c>
      <c r="E38" t="s">
        <v>106</v>
      </c>
    </row>
    <row r="39" spans="1:2" ht="13.5">
      <c r="A39" t="s">
        <v>5</v>
      </c>
      <c r="B39" t="s">
        <v>14</v>
      </c>
    </row>
    <row r="40" spans="1:2" ht="13.5">
      <c r="A40" t="s">
        <v>6</v>
      </c>
      <c r="B40" t="s">
        <v>14</v>
      </c>
    </row>
    <row r="41" spans="1:2" ht="13.5">
      <c r="A41" t="s">
        <v>7</v>
      </c>
      <c r="B41" t="s">
        <v>14</v>
      </c>
    </row>
    <row r="42" ht="13.5">
      <c r="A42" t="s">
        <v>32</v>
      </c>
    </row>
    <row r="43" spans="1:2" ht="13.5">
      <c r="A43" t="s">
        <v>92</v>
      </c>
      <c r="B43" t="s">
        <v>77</v>
      </c>
    </row>
    <row r="44" spans="1:2" ht="13.5">
      <c r="A44" t="s">
        <v>107</v>
      </c>
      <c r="B44" t="s">
        <v>77</v>
      </c>
    </row>
    <row r="45" spans="1:2" ht="13.5">
      <c r="A45" t="s">
        <v>91</v>
      </c>
      <c r="B45" t="s">
        <v>77</v>
      </c>
    </row>
    <row r="46" spans="1:2" ht="13.5">
      <c r="A46" t="s">
        <v>108</v>
      </c>
      <c r="B46" t="s">
        <v>77</v>
      </c>
    </row>
    <row r="47" spans="1:2" ht="13.5">
      <c r="A47" t="s">
        <v>8</v>
      </c>
      <c r="B47" t="s">
        <v>77</v>
      </c>
    </row>
    <row r="48" ht="13.5">
      <c r="B48" t="s">
        <v>77</v>
      </c>
    </row>
    <row r="49" spans="1:5" ht="13.5">
      <c r="A49" t="str">
        <f>C49&amp;D49&amp;E49&amp;F49&amp;G49&amp;H49&amp;I49&amp;J49&amp;K49</f>
        <v>&amp;anchor(234)</v>
      </c>
      <c r="B49" t="s">
        <v>77</v>
      </c>
      <c r="C49" t="s">
        <v>2</v>
      </c>
      <c r="D49">
        <f>D35+1</f>
        <v>234</v>
      </c>
      <c r="E49" t="s">
        <v>3</v>
      </c>
    </row>
    <row r="50" spans="1:5" ht="13.5">
      <c r="A50" t="str">
        <f>C50&amp;D50&amp;E50&amp;F50&amp;G50&amp;H50&amp;I50&amp;J50&amp;K50</f>
        <v>*FC0234　●</v>
      </c>
      <c r="B50" t="s">
        <v>77</v>
      </c>
      <c r="C50" t="s">
        <v>104</v>
      </c>
      <c r="D50" t="str">
        <f>RIGHT(D49+10000,4)</f>
        <v>0234</v>
      </c>
      <c r="E50" t="s">
        <v>4</v>
      </c>
    </row>
    <row r="51" spans="1:2" ht="13.5">
      <c r="A51" t="s">
        <v>133</v>
      </c>
      <c r="B51" t="s">
        <v>77</v>
      </c>
    </row>
    <row r="52" spans="1:5" ht="13.5">
      <c r="A52" t="str">
        <f>C52&amp;D52&amp;E52&amp;F52&amp;G52&amp;H52&amp;I52&amp;J52&amp;K52</f>
        <v>|&amp;ref(FC0234.jpg,画像倉庫)|&gt;|&gt;|&gt;|&gt;|CENTER:BGCOLOR(khaki):COLOR(orangered):SIZE(16):|</v>
      </c>
      <c r="B52" t="s">
        <v>77</v>
      </c>
      <c r="C52" t="s">
        <v>105</v>
      </c>
      <c r="D52" t="str">
        <f>RIGHT(D49+10000,4)</f>
        <v>0234</v>
      </c>
      <c r="E52" t="s">
        <v>106</v>
      </c>
    </row>
    <row r="53" spans="1:2" ht="13.5">
      <c r="A53" t="s">
        <v>5</v>
      </c>
      <c r="B53" t="s">
        <v>14</v>
      </c>
    </row>
    <row r="54" spans="1:2" ht="13.5">
      <c r="A54" t="s">
        <v>6</v>
      </c>
      <c r="B54" t="s">
        <v>14</v>
      </c>
    </row>
    <row r="55" spans="1:2" ht="13.5">
      <c r="A55" t="s">
        <v>7</v>
      </c>
      <c r="B55" t="s">
        <v>14</v>
      </c>
    </row>
    <row r="56" ht="13.5">
      <c r="A56" t="s">
        <v>32</v>
      </c>
    </row>
    <row r="57" spans="1:2" ht="13.5">
      <c r="A57" t="s">
        <v>92</v>
      </c>
      <c r="B57" t="s">
        <v>77</v>
      </c>
    </row>
    <row r="58" spans="1:2" ht="13.5">
      <c r="A58" t="s">
        <v>107</v>
      </c>
      <c r="B58" t="s">
        <v>77</v>
      </c>
    </row>
    <row r="59" spans="1:2" ht="13.5">
      <c r="A59" t="s">
        <v>91</v>
      </c>
      <c r="B59" t="s">
        <v>77</v>
      </c>
    </row>
    <row r="60" spans="1:2" ht="13.5">
      <c r="A60" t="s">
        <v>108</v>
      </c>
      <c r="B60" t="s">
        <v>77</v>
      </c>
    </row>
    <row r="61" spans="1:2" ht="13.5">
      <c r="A61" t="s">
        <v>8</v>
      </c>
      <c r="B61" t="s">
        <v>77</v>
      </c>
    </row>
    <row r="62" ht="13.5">
      <c r="B62" t="s">
        <v>77</v>
      </c>
    </row>
    <row r="63" spans="1:5" ht="13.5">
      <c r="A63" t="str">
        <f>C63&amp;D63&amp;E63&amp;F63&amp;G63&amp;H63&amp;I63&amp;J63&amp;K63</f>
        <v>&amp;anchor(235)</v>
      </c>
      <c r="B63" t="s">
        <v>77</v>
      </c>
      <c r="C63" t="s">
        <v>2</v>
      </c>
      <c r="D63">
        <f>D49+1</f>
        <v>235</v>
      </c>
      <c r="E63" t="s">
        <v>3</v>
      </c>
    </row>
    <row r="64" spans="1:5" ht="13.5">
      <c r="A64" t="str">
        <f>C64&amp;D64&amp;E64&amp;F64&amp;G64&amp;H64&amp;I64&amp;J64&amp;K64</f>
        <v>*FC0235　●</v>
      </c>
      <c r="B64" t="s">
        <v>77</v>
      </c>
      <c r="C64" t="s">
        <v>104</v>
      </c>
      <c r="D64" t="str">
        <f>RIGHT(D63+10000,4)</f>
        <v>0235</v>
      </c>
      <c r="E64" t="s">
        <v>4</v>
      </c>
    </row>
    <row r="65" spans="1:2" ht="13.5">
      <c r="A65" t="s">
        <v>133</v>
      </c>
      <c r="B65" t="s">
        <v>77</v>
      </c>
    </row>
    <row r="66" spans="1:5" ht="13.5">
      <c r="A66" t="str">
        <f>C66&amp;D66&amp;E66&amp;F66&amp;G66&amp;H66&amp;I66&amp;J66&amp;K66</f>
        <v>|&amp;ref(FC0235.jpg,画像倉庫)|&gt;|&gt;|&gt;|&gt;|CENTER:BGCOLOR(khaki):COLOR(orangered):SIZE(16):|</v>
      </c>
      <c r="B66" t="s">
        <v>77</v>
      </c>
      <c r="C66" t="s">
        <v>105</v>
      </c>
      <c r="D66" t="str">
        <f>RIGHT(D63+10000,4)</f>
        <v>0235</v>
      </c>
      <c r="E66" t="s">
        <v>106</v>
      </c>
    </row>
    <row r="67" spans="1:2" ht="13.5">
      <c r="A67" t="s">
        <v>5</v>
      </c>
      <c r="B67" t="s">
        <v>14</v>
      </c>
    </row>
    <row r="68" spans="1:2" ht="13.5">
      <c r="A68" t="s">
        <v>6</v>
      </c>
      <c r="B68" t="s">
        <v>14</v>
      </c>
    </row>
    <row r="69" spans="1:2" ht="13.5">
      <c r="A69" t="s">
        <v>7</v>
      </c>
      <c r="B69" t="s">
        <v>14</v>
      </c>
    </row>
    <row r="70" ht="13.5">
      <c r="A70" t="s">
        <v>32</v>
      </c>
    </row>
    <row r="71" spans="1:2" ht="13.5">
      <c r="A71" t="s">
        <v>92</v>
      </c>
      <c r="B71" t="s">
        <v>77</v>
      </c>
    </row>
    <row r="72" spans="1:2" ht="13.5">
      <c r="A72" t="s">
        <v>107</v>
      </c>
      <c r="B72" t="s">
        <v>77</v>
      </c>
    </row>
    <row r="73" spans="1:2" ht="13.5">
      <c r="A73" t="s">
        <v>91</v>
      </c>
      <c r="B73" t="s">
        <v>77</v>
      </c>
    </row>
    <row r="74" spans="1:2" ht="13.5">
      <c r="A74" t="s">
        <v>108</v>
      </c>
      <c r="B74" t="s">
        <v>77</v>
      </c>
    </row>
    <row r="75" spans="1:2" ht="13.5">
      <c r="A75" t="s">
        <v>8</v>
      </c>
      <c r="B75" t="s">
        <v>77</v>
      </c>
    </row>
    <row r="76" ht="13.5">
      <c r="B76" t="s">
        <v>77</v>
      </c>
    </row>
    <row r="77" spans="1:2" ht="13.5">
      <c r="A77" t="s">
        <v>0</v>
      </c>
      <c r="B77" t="s">
        <v>77</v>
      </c>
    </row>
    <row r="78" spans="1:11" ht="13.5">
      <c r="A78" t="str">
        <f>C78&amp;D78&amp;E78&amp;F78&amp;G78&amp;H78&amp;I78&amp;J78&amp;K78</f>
        <v>[[FC0226～FC0230]]　[[FC0236～FC0240]]　[[カード一覧表&gt;フェアリーテイルＴＯＰ/カードリスト]]　[[ステータス一覧表&gt;フェアリーテイルＴＯＰ/ステータス]]　[[エボ一覧表&gt;フェアリーテイルＴＯＰ/エボ]]</v>
      </c>
      <c r="B78" t="s">
        <v>77</v>
      </c>
      <c r="C78" t="s">
        <v>101</v>
      </c>
      <c r="D78" t="str">
        <f>RIGHT($B$1+9995,4)</f>
        <v>0226</v>
      </c>
      <c r="E78" t="s">
        <v>102</v>
      </c>
      <c r="F78" t="str">
        <f>RIGHT($B$1+9999,4)</f>
        <v>0230</v>
      </c>
      <c r="G78" t="s">
        <v>103</v>
      </c>
      <c r="H78" t="str">
        <f>RIGHT($B$1+10005,4)</f>
        <v>0236</v>
      </c>
      <c r="I78" t="s">
        <v>102</v>
      </c>
      <c r="J78" t="str">
        <f>RIGHT($B$1+10009,4)</f>
        <v>0240</v>
      </c>
      <c r="K78" t="s">
        <v>141</v>
      </c>
    </row>
    <row r="79" spans="1:2" ht="13.5">
      <c r="A79" t="s">
        <v>0</v>
      </c>
      <c r="B79" t="s">
        <v>77</v>
      </c>
    </row>
    <row r="80" spans="1:2" ht="13.5">
      <c r="A80" t="s">
        <v>9</v>
      </c>
      <c r="B80" t="s">
        <v>77</v>
      </c>
    </row>
    <row r="81" spans="1:2" ht="13.5">
      <c r="A81" t="s">
        <v>10</v>
      </c>
      <c r="B81" t="s">
        <v>77</v>
      </c>
    </row>
    <row r="82" spans="1:2" ht="13.5">
      <c r="A82" t="s">
        <v>0</v>
      </c>
      <c r="B82" t="s">
        <v>77</v>
      </c>
    </row>
    <row r="83" spans="1:2" ht="13.5">
      <c r="A83" t="s">
        <v>11</v>
      </c>
      <c r="B83" t="s">
        <v>77</v>
      </c>
    </row>
    <row r="84" spans="1:2" ht="13.5">
      <c r="A84" t="s">
        <v>12</v>
      </c>
      <c r="B84" t="s">
        <v>77</v>
      </c>
    </row>
    <row r="85" spans="1:2" ht="13.5">
      <c r="A85" t="s">
        <v>13</v>
      </c>
      <c r="B85" t="s">
        <v>77</v>
      </c>
    </row>
    <row r="86" spans="1:2" ht="13.5">
      <c r="A86" t="s">
        <v>0</v>
      </c>
      <c r="B86" t="s">
        <v>77</v>
      </c>
    </row>
    <row r="87" ht="13.5"/>
    <row r="88" ht="13.5"/>
    <row r="89" ht="13.5"/>
    <row r="90" ht="13.5"/>
    <row r="91" ht="13.5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K8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33</v>
      </c>
      <c r="B1" s="1">
        <v>596</v>
      </c>
    </row>
    <row r="2" ht="13.5"/>
    <row r="3" spans="1:11" ht="13.5">
      <c r="A3" t="str">
        <f>C3&amp;D3&amp;E3&amp;F3&amp;G3&amp;H3&amp;I3&amp;J3&amp;K3</f>
        <v>[[EC0591～EC0595]]　[[EC0601～EC0605]]　[[カード一覧表&gt;エタドリＴＯＰ/カードリスト]]　[[ステータス一覧表&gt;エタドリＴＯＰ/ステータス]]　[[エボ一覧表&gt;エタドリエボ]]</v>
      </c>
      <c r="B3" t="s">
        <v>14</v>
      </c>
      <c r="C3" t="s">
        <v>15</v>
      </c>
      <c r="D3" t="str">
        <f>RIGHT($B$1+9995,4)</f>
        <v>0591</v>
      </c>
      <c r="E3" t="s">
        <v>16</v>
      </c>
      <c r="F3" t="str">
        <f>RIGHT($B$1+9999,4)</f>
        <v>0595</v>
      </c>
      <c r="G3" t="s">
        <v>17</v>
      </c>
      <c r="H3" t="str">
        <f>RIGHT($B$1+10005,4)</f>
        <v>0601</v>
      </c>
      <c r="I3" t="s">
        <v>16</v>
      </c>
      <c r="J3" t="str">
        <f>RIGHT($B$1+10009,4)</f>
        <v>0605</v>
      </c>
      <c r="K3" t="s">
        <v>144</v>
      </c>
    </row>
    <row r="4" spans="1:2" ht="13.5">
      <c r="A4" t="s">
        <v>0</v>
      </c>
      <c r="B4" t="s">
        <v>14</v>
      </c>
    </row>
    <row r="5" spans="1:2" ht="13.5">
      <c r="A5" t="s">
        <v>1</v>
      </c>
      <c r="B5" t="s">
        <v>14</v>
      </c>
    </row>
    <row r="6" spans="1:2" ht="13.5">
      <c r="A6" t="s">
        <v>0</v>
      </c>
      <c r="B6" t="s">
        <v>14</v>
      </c>
    </row>
    <row r="7" spans="1:5" ht="13.5">
      <c r="A7" t="str">
        <f>C7&amp;D7&amp;E7&amp;F7&amp;G7&amp;H7&amp;I7&amp;J7&amp;K7</f>
        <v>&amp;anchor(596)</v>
      </c>
      <c r="B7" t="s">
        <v>14</v>
      </c>
      <c r="C7" t="s">
        <v>2</v>
      </c>
      <c r="D7">
        <f>B1</f>
        <v>596</v>
      </c>
      <c r="E7" t="s">
        <v>3</v>
      </c>
    </row>
    <row r="8" spans="1:5" ht="13.5">
      <c r="A8" t="str">
        <f>C8&amp;D8&amp;E8&amp;F8&amp;G8&amp;H8&amp;I8&amp;J8&amp;K8</f>
        <v>*EC0596　●</v>
      </c>
      <c r="B8" t="s">
        <v>14</v>
      </c>
      <c r="C8" t="s">
        <v>18</v>
      </c>
      <c r="D8" t="str">
        <f>RIGHT(D7+10000,4)</f>
        <v>0596</v>
      </c>
      <c r="E8" t="s">
        <v>4</v>
      </c>
    </row>
    <row r="9" spans="1:2" ht="13.5">
      <c r="A9" t="s">
        <v>134</v>
      </c>
      <c r="B9" t="s">
        <v>14</v>
      </c>
    </row>
    <row r="10" spans="1:5" ht="13.5">
      <c r="A10" t="str">
        <f>C10&amp;D10&amp;E10&amp;F10&amp;G10&amp;H10&amp;I10&amp;J10&amp;K10</f>
        <v>|&amp;ref(EC0596.jpg,画像倉庫)|&gt;|&gt;|&gt;|&gt;|CENTER:BGCOLOR(#C0FFCC):SIZE(16):|</v>
      </c>
      <c r="B10" t="s">
        <v>14</v>
      </c>
      <c r="C10" t="s">
        <v>19</v>
      </c>
      <c r="D10" t="str">
        <f>RIGHT(D7+10000,4)</f>
        <v>0596</v>
      </c>
      <c r="E10" t="s">
        <v>31</v>
      </c>
    </row>
    <row r="11" spans="1:2" ht="13.5">
      <c r="A11" t="s">
        <v>5</v>
      </c>
      <c r="B11" t="s">
        <v>14</v>
      </c>
    </row>
    <row r="12" spans="1:2" ht="13.5">
      <c r="A12" t="s">
        <v>6</v>
      </c>
      <c r="B12" t="s">
        <v>14</v>
      </c>
    </row>
    <row r="13" spans="1:2" ht="13.5">
      <c r="A13" t="s">
        <v>7</v>
      </c>
      <c r="B13" t="s">
        <v>14</v>
      </c>
    </row>
    <row r="14" ht="13.5">
      <c r="A14" t="s">
        <v>32</v>
      </c>
    </row>
    <row r="15" spans="1:2" ht="13.5">
      <c r="A15" t="s">
        <v>92</v>
      </c>
      <c r="B15" t="s">
        <v>14</v>
      </c>
    </row>
    <row r="16" spans="1:2" ht="13.5">
      <c r="A16" t="s">
        <v>113</v>
      </c>
      <c r="B16" t="s">
        <v>14</v>
      </c>
    </row>
    <row r="17" spans="1:2" ht="13.5">
      <c r="A17" t="s">
        <v>91</v>
      </c>
      <c r="B17" t="s">
        <v>14</v>
      </c>
    </row>
    <row r="18" spans="1:2" ht="13.5">
      <c r="A18" t="s">
        <v>114</v>
      </c>
      <c r="B18" t="s">
        <v>14</v>
      </c>
    </row>
    <row r="19" spans="1:2" ht="13.5">
      <c r="A19" t="s">
        <v>8</v>
      </c>
      <c r="B19" t="s">
        <v>14</v>
      </c>
    </row>
    <row r="20" spans="1:2" ht="13.5">
      <c r="A20">
        <f>C20&amp;D20&amp;E20&amp;F20&amp;G20&amp;H20&amp;I20&amp;J20&amp;K20</f>
      </c>
      <c r="B20" t="s">
        <v>14</v>
      </c>
    </row>
    <row r="21" spans="1:5" ht="13.5">
      <c r="A21" t="str">
        <f>C21&amp;D21&amp;E21&amp;F21&amp;G21&amp;H21&amp;I21&amp;J21&amp;K21</f>
        <v>&amp;anchor(597)</v>
      </c>
      <c r="B21" t="s">
        <v>14</v>
      </c>
      <c r="C21" t="s">
        <v>2</v>
      </c>
      <c r="D21">
        <f>D7+1</f>
        <v>597</v>
      </c>
      <c r="E21" t="s">
        <v>3</v>
      </c>
    </row>
    <row r="22" spans="1:5" ht="13.5">
      <c r="A22" t="str">
        <f>C22&amp;D22&amp;E22&amp;F22&amp;G22&amp;H22&amp;I22&amp;J22&amp;K22</f>
        <v>*EC0597　●</v>
      </c>
      <c r="B22" t="s">
        <v>14</v>
      </c>
      <c r="C22" t="s">
        <v>18</v>
      </c>
      <c r="D22" t="str">
        <f>RIGHT(D21+10000,4)</f>
        <v>0597</v>
      </c>
      <c r="E22" t="s">
        <v>4</v>
      </c>
    </row>
    <row r="23" spans="1:2" ht="13.5">
      <c r="A23" t="s">
        <v>134</v>
      </c>
      <c r="B23" t="s">
        <v>14</v>
      </c>
    </row>
    <row r="24" spans="1:5" ht="13.5">
      <c r="A24" t="str">
        <f>C24&amp;D24&amp;E24&amp;F24&amp;G24&amp;H24&amp;I24&amp;J24&amp;K24</f>
        <v>|&amp;ref(EC0597.jpg,画像倉庫)|&gt;|&gt;|&gt;|&gt;|CENTER:BGCOLOR(#C0FFCC):SIZE(16):|</v>
      </c>
      <c r="B24" t="s">
        <v>14</v>
      </c>
      <c r="C24" t="s">
        <v>19</v>
      </c>
      <c r="D24" t="str">
        <f>RIGHT(D21+10000,4)</f>
        <v>0597</v>
      </c>
      <c r="E24" t="s">
        <v>31</v>
      </c>
    </row>
    <row r="25" spans="1:2" ht="13.5">
      <c r="A25" t="s">
        <v>5</v>
      </c>
      <c r="B25" t="s">
        <v>14</v>
      </c>
    </row>
    <row r="26" spans="1:2" ht="13.5">
      <c r="A26" t="s">
        <v>6</v>
      </c>
      <c r="B26" t="s">
        <v>14</v>
      </c>
    </row>
    <row r="27" spans="1:2" ht="13.5">
      <c r="A27" t="s">
        <v>7</v>
      </c>
      <c r="B27" t="s">
        <v>14</v>
      </c>
    </row>
    <row r="28" ht="13.5">
      <c r="A28" t="s">
        <v>32</v>
      </c>
    </row>
    <row r="29" spans="1:2" ht="13.5">
      <c r="A29" t="s">
        <v>92</v>
      </c>
      <c r="B29" t="s">
        <v>14</v>
      </c>
    </row>
    <row r="30" spans="1:2" ht="13.5">
      <c r="A30" t="s">
        <v>113</v>
      </c>
      <c r="B30" t="s">
        <v>14</v>
      </c>
    </row>
    <row r="31" spans="1:2" ht="13.5">
      <c r="A31" t="s">
        <v>91</v>
      </c>
      <c r="B31" t="s">
        <v>14</v>
      </c>
    </row>
    <row r="32" spans="1:2" ht="13.5">
      <c r="A32" t="s">
        <v>114</v>
      </c>
      <c r="B32" t="s">
        <v>14</v>
      </c>
    </row>
    <row r="33" spans="1:2" ht="13.5">
      <c r="A33" t="s">
        <v>8</v>
      </c>
      <c r="B33" t="s">
        <v>14</v>
      </c>
    </row>
    <row r="34" spans="1:2" ht="13.5">
      <c r="A34">
        <f>C34&amp;D34&amp;E34&amp;F34&amp;G34&amp;H34&amp;I34&amp;J34&amp;K34</f>
      </c>
      <c r="B34" t="s">
        <v>14</v>
      </c>
    </row>
    <row r="35" spans="1:5" ht="13.5">
      <c r="A35" t="str">
        <f>C35&amp;D35&amp;E35&amp;F35&amp;G35&amp;H35&amp;I35&amp;J35&amp;K35</f>
        <v>&amp;anchor(598)</v>
      </c>
      <c r="B35" t="s">
        <v>14</v>
      </c>
      <c r="C35" t="s">
        <v>2</v>
      </c>
      <c r="D35">
        <f>D21+1</f>
        <v>598</v>
      </c>
      <c r="E35" t="s">
        <v>3</v>
      </c>
    </row>
    <row r="36" spans="1:5" ht="13.5">
      <c r="A36" t="str">
        <f>C36&amp;D36&amp;E36&amp;F36&amp;G36&amp;H36&amp;I36&amp;J36&amp;K36</f>
        <v>*EC0598　●</v>
      </c>
      <c r="B36" t="s">
        <v>14</v>
      </c>
      <c r="C36" t="s">
        <v>18</v>
      </c>
      <c r="D36" t="str">
        <f>RIGHT(D35+10000,4)</f>
        <v>0598</v>
      </c>
      <c r="E36" t="s">
        <v>4</v>
      </c>
    </row>
    <row r="37" spans="1:2" ht="13.5">
      <c r="A37" t="s">
        <v>134</v>
      </c>
      <c r="B37" t="s">
        <v>14</v>
      </c>
    </row>
    <row r="38" spans="1:5" ht="13.5">
      <c r="A38" t="str">
        <f>C38&amp;D38&amp;E38&amp;F38&amp;G38&amp;H38&amp;I38&amp;J38&amp;K38</f>
        <v>|&amp;ref(EC0598.jpg,画像倉庫)|&gt;|&gt;|&gt;|&gt;|CENTER:BGCOLOR(#C0FFCC):SIZE(16):|</v>
      </c>
      <c r="B38" t="s">
        <v>14</v>
      </c>
      <c r="C38" t="s">
        <v>19</v>
      </c>
      <c r="D38" t="str">
        <f>RIGHT(D35+10000,4)</f>
        <v>0598</v>
      </c>
      <c r="E38" t="s">
        <v>31</v>
      </c>
    </row>
    <row r="39" spans="1:2" ht="13.5">
      <c r="A39" t="s">
        <v>5</v>
      </c>
      <c r="B39" t="s">
        <v>14</v>
      </c>
    </row>
    <row r="40" spans="1:2" ht="13.5">
      <c r="A40" t="s">
        <v>6</v>
      </c>
      <c r="B40" t="s">
        <v>14</v>
      </c>
    </row>
    <row r="41" spans="1:2" ht="13.5">
      <c r="A41" t="s">
        <v>7</v>
      </c>
      <c r="B41" t="s">
        <v>14</v>
      </c>
    </row>
    <row r="42" ht="13.5">
      <c r="A42" t="s">
        <v>32</v>
      </c>
    </row>
    <row r="43" spans="1:2" ht="13.5">
      <c r="A43" t="s">
        <v>92</v>
      </c>
      <c r="B43" t="s">
        <v>14</v>
      </c>
    </row>
    <row r="44" spans="1:2" ht="13.5">
      <c r="A44" t="s">
        <v>113</v>
      </c>
      <c r="B44" t="s">
        <v>14</v>
      </c>
    </row>
    <row r="45" spans="1:2" ht="13.5">
      <c r="A45" t="s">
        <v>91</v>
      </c>
      <c r="B45" t="s">
        <v>14</v>
      </c>
    </row>
    <row r="46" spans="1:2" ht="13.5">
      <c r="A46" t="s">
        <v>114</v>
      </c>
      <c r="B46" t="s">
        <v>14</v>
      </c>
    </row>
    <row r="47" spans="1:2" ht="13.5">
      <c r="A47" t="s">
        <v>8</v>
      </c>
      <c r="B47" t="s">
        <v>14</v>
      </c>
    </row>
    <row r="48" spans="1:2" ht="13.5">
      <c r="A48">
        <f>C48&amp;D48&amp;E48&amp;F48&amp;G48&amp;H48&amp;I48&amp;J48&amp;K48</f>
      </c>
      <c r="B48" t="s">
        <v>14</v>
      </c>
    </row>
    <row r="49" spans="1:5" ht="13.5">
      <c r="A49" t="str">
        <f>C49&amp;D49&amp;E49&amp;F49&amp;G49&amp;H49&amp;I49&amp;J49&amp;K49</f>
        <v>&amp;anchor(599)</v>
      </c>
      <c r="B49" t="s">
        <v>14</v>
      </c>
      <c r="C49" t="s">
        <v>2</v>
      </c>
      <c r="D49">
        <f>D35+1</f>
        <v>599</v>
      </c>
      <c r="E49" t="s">
        <v>3</v>
      </c>
    </row>
    <row r="50" spans="1:5" ht="13.5">
      <c r="A50" t="str">
        <f>C50&amp;D50&amp;E50&amp;F50&amp;G50&amp;H50&amp;I50&amp;J50&amp;K50</f>
        <v>*EC0599　●</v>
      </c>
      <c r="B50" t="s">
        <v>14</v>
      </c>
      <c r="C50" t="s">
        <v>18</v>
      </c>
      <c r="D50" t="str">
        <f>RIGHT(D49+10000,4)</f>
        <v>0599</v>
      </c>
      <c r="E50" t="s">
        <v>4</v>
      </c>
    </row>
    <row r="51" spans="1:2" ht="13.5">
      <c r="A51" t="s">
        <v>134</v>
      </c>
      <c r="B51" t="s">
        <v>14</v>
      </c>
    </row>
    <row r="52" spans="1:5" ht="13.5">
      <c r="A52" t="str">
        <f>C52&amp;D52&amp;E52&amp;F52&amp;G52&amp;H52&amp;I52&amp;J52&amp;K52</f>
        <v>|&amp;ref(EC0599.jpg,画像倉庫)|&gt;|&gt;|&gt;|&gt;|CENTER:BGCOLOR(#C0FFCC):SIZE(16):|</v>
      </c>
      <c r="B52" t="s">
        <v>14</v>
      </c>
      <c r="C52" t="s">
        <v>19</v>
      </c>
      <c r="D52" t="str">
        <f>RIGHT(D49+10000,4)</f>
        <v>0599</v>
      </c>
      <c r="E52" t="s">
        <v>31</v>
      </c>
    </row>
    <row r="53" spans="1:2" ht="13.5">
      <c r="A53" t="s">
        <v>5</v>
      </c>
      <c r="B53" t="s">
        <v>14</v>
      </c>
    </row>
    <row r="54" spans="1:2" ht="13.5">
      <c r="A54" t="s">
        <v>6</v>
      </c>
      <c r="B54" t="s">
        <v>14</v>
      </c>
    </row>
    <row r="55" spans="1:2" ht="13.5">
      <c r="A55" t="s">
        <v>7</v>
      </c>
      <c r="B55" t="s">
        <v>14</v>
      </c>
    </row>
    <row r="56" ht="13.5">
      <c r="A56" t="s">
        <v>32</v>
      </c>
    </row>
    <row r="57" spans="1:2" ht="13.5">
      <c r="A57" t="s">
        <v>92</v>
      </c>
      <c r="B57" t="s">
        <v>14</v>
      </c>
    </row>
    <row r="58" spans="1:2" ht="13.5">
      <c r="A58" t="s">
        <v>113</v>
      </c>
      <c r="B58" t="s">
        <v>14</v>
      </c>
    </row>
    <row r="59" spans="1:2" ht="13.5">
      <c r="A59" t="s">
        <v>91</v>
      </c>
      <c r="B59" t="s">
        <v>14</v>
      </c>
    </row>
    <row r="60" spans="1:2" ht="13.5">
      <c r="A60" t="s">
        <v>114</v>
      </c>
      <c r="B60" t="s">
        <v>14</v>
      </c>
    </row>
    <row r="61" spans="1:2" ht="13.5">
      <c r="A61" t="s">
        <v>8</v>
      </c>
      <c r="B61" t="s">
        <v>14</v>
      </c>
    </row>
    <row r="62" spans="1:2" ht="13.5">
      <c r="A62">
        <f>C62&amp;D62&amp;E62&amp;F62&amp;G62&amp;H62&amp;I62&amp;J62&amp;K62</f>
      </c>
      <c r="B62" t="s">
        <v>14</v>
      </c>
    </row>
    <row r="63" spans="1:5" ht="13.5">
      <c r="A63" t="str">
        <f>C63&amp;D63&amp;E63&amp;F63&amp;G63&amp;H63&amp;I63&amp;J63&amp;K63</f>
        <v>&amp;anchor(600)</v>
      </c>
      <c r="B63" t="s">
        <v>14</v>
      </c>
      <c r="C63" t="s">
        <v>2</v>
      </c>
      <c r="D63">
        <f>D49+1</f>
        <v>600</v>
      </c>
      <c r="E63" t="s">
        <v>3</v>
      </c>
    </row>
    <row r="64" spans="1:5" ht="13.5">
      <c r="A64" t="str">
        <f>C64&amp;D64&amp;E64&amp;F64&amp;G64&amp;H64&amp;I64&amp;J64&amp;K64</f>
        <v>*EC0600　●</v>
      </c>
      <c r="B64" t="s">
        <v>14</v>
      </c>
      <c r="C64" t="s">
        <v>18</v>
      </c>
      <c r="D64" t="str">
        <f>RIGHT(D63+10000,4)</f>
        <v>0600</v>
      </c>
      <c r="E64" t="s">
        <v>4</v>
      </c>
    </row>
    <row r="65" spans="1:2" ht="13.5">
      <c r="A65" t="s">
        <v>134</v>
      </c>
      <c r="B65" t="s">
        <v>14</v>
      </c>
    </row>
    <row r="66" spans="1:5" ht="13.5">
      <c r="A66" t="str">
        <f>C66&amp;D66&amp;E66&amp;F66&amp;G66&amp;H66&amp;I66&amp;J66&amp;K66</f>
        <v>|&amp;ref(EC0600.jpg,画像倉庫)|&gt;|&gt;|&gt;|&gt;|CENTER:BGCOLOR(#C0FFCC):SIZE(16):|</v>
      </c>
      <c r="B66" t="s">
        <v>14</v>
      </c>
      <c r="C66" t="s">
        <v>19</v>
      </c>
      <c r="D66" t="str">
        <f>RIGHT(D63+10000,4)</f>
        <v>0600</v>
      </c>
      <c r="E66" t="s">
        <v>31</v>
      </c>
    </row>
    <row r="67" spans="1:2" ht="13.5">
      <c r="A67" t="s">
        <v>5</v>
      </c>
      <c r="B67" t="s">
        <v>14</v>
      </c>
    </row>
    <row r="68" spans="1:2" ht="13.5">
      <c r="A68" t="s">
        <v>6</v>
      </c>
      <c r="B68" t="s">
        <v>14</v>
      </c>
    </row>
    <row r="69" spans="1:2" ht="13.5">
      <c r="A69" t="s">
        <v>7</v>
      </c>
      <c r="B69" t="s">
        <v>14</v>
      </c>
    </row>
    <row r="70" ht="13.5">
      <c r="A70" t="s">
        <v>32</v>
      </c>
    </row>
    <row r="71" spans="1:2" ht="13.5">
      <c r="A71" t="s">
        <v>92</v>
      </c>
      <c r="B71" t="s">
        <v>14</v>
      </c>
    </row>
    <row r="72" spans="1:2" ht="13.5">
      <c r="A72" t="s">
        <v>113</v>
      </c>
      <c r="B72" t="s">
        <v>14</v>
      </c>
    </row>
    <row r="73" spans="1:2" ht="13.5">
      <c r="A73" t="s">
        <v>91</v>
      </c>
      <c r="B73" t="s">
        <v>14</v>
      </c>
    </row>
    <row r="74" spans="1:2" ht="13.5">
      <c r="A74" t="s">
        <v>114</v>
      </c>
      <c r="B74" t="s">
        <v>14</v>
      </c>
    </row>
    <row r="75" spans="1:2" ht="13.5">
      <c r="A75" t="s">
        <v>8</v>
      </c>
      <c r="B75" t="s">
        <v>14</v>
      </c>
    </row>
    <row r="76" spans="1:2" ht="13.5">
      <c r="A76">
        <f>C76&amp;D76&amp;E76&amp;F76&amp;G76&amp;H76&amp;I76&amp;J76&amp;K76</f>
      </c>
      <c r="B76" t="s">
        <v>14</v>
      </c>
    </row>
    <row r="77" spans="1:2" ht="13.5">
      <c r="A77" t="s">
        <v>0</v>
      </c>
      <c r="B77" t="s">
        <v>14</v>
      </c>
    </row>
    <row r="78" spans="1:11" ht="13.5">
      <c r="A78" t="str">
        <f>C78&amp;D78&amp;E78&amp;F78&amp;G78&amp;H78&amp;I78&amp;J78&amp;K78</f>
        <v>[[EC0591～EC0595]]　[[EC0601～EC0605]]　[[カード一覧表&gt;エタドリＴＯＰ/カードリスト]]　[[ステータス一覧表&gt;エタドリＴＯＰ/ステータス]]　[[エボ一覧表&gt;エタドリエボ]]</v>
      </c>
      <c r="B78" t="s">
        <v>14</v>
      </c>
      <c r="C78" t="s">
        <v>15</v>
      </c>
      <c r="D78" t="str">
        <f>RIGHT($B$1+9995,4)</f>
        <v>0591</v>
      </c>
      <c r="E78" t="s">
        <v>16</v>
      </c>
      <c r="F78" t="str">
        <f>RIGHT($B$1+9999,4)</f>
        <v>0595</v>
      </c>
      <c r="G78" t="s">
        <v>17</v>
      </c>
      <c r="H78" t="str">
        <f>RIGHT($B$1+10005,4)</f>
        <v>0601</v>
      </c>
      <c r="I78" t="s">
        <v>16</v>
      </c>
      <c r="J78" t="str">
        <f>RIGHT($B$1+10009,4)</f>
        <v>0605</v>
      </c>
      <c r="K78" t="s">
        <v>144</v>
      </c>
    </row>
    <row r="79" spans="1:2" ht="13.5">
      <c r="A79" t="s">
        <v>0</v>
      </c>
      <c r="B79" t="s">
        <v>14</v>
      </c>
    </row>
    <row r="80" spans="1:2" ht="13.5">
      <c r="A80" t="s">
        <v>9</v>
      </c>
      <c r="B80" t="s">
        <v>14</v>
      </c>
    </row>
    <row r="81" spans="1:2" ht="13.5">
      <c r="A81" t="s">
        <v>10</v>
      </c>
      <c r="B81" t="s">
        <v>14</v>
      </c>
    </row>
    <row r="82" spans="1:2" ht="13.5">
      <c r="A82" t="s">
        <v>0</v>
      </c>
      <c r="B82" t="s">
        <v>14</v>
      </c>
    </row>
    <row r="83" spans="1:2" ht="13.5">
      <c r="A83" t="s">
        <v>11</v>
      </c>
      <c r="B83" t="s">
        <v>14</v>
      </c>
    </row>
    <row r="84" spans="1:2" ht="13.5">
      <c r="A84" t="s">
        <v>12</v>
      </c>
      <c r="B84" t="s">
        <v>14</v>
      </c>
    </row>
    <row r="85" spans="1:2" ht="13.5">
      <c r="A85" t="s">
        <v>13</v>
      </c>
      <c r="B85" t="s">
        <v>14</v>
      </c>
    </row>
    <row r="86" spans="1:2" ht="13.5">
      <c r="A86" t="s">
        <v>0</v>
      </c>
      <c r="B86" t="s">
        <v>14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K8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33</v>
      </c>
      <c r="B1" s="1">
        <v>146</v>
      </c>
    </row>
    <row r="2" ht="13.5"/>
    <row r="3" spans="1:11" ht="13.5">
      <c r="A3" t="str">
        <f>C3&amp;D3&amp;E3&amp;F3&amp;G3&amp;H3&amp;I3&amp;J3&amp;K3</f>
        <v>[[ES0141～ES0145]]　[[ES0151～ES0155]]　[[カード一覧表&gt;エタドリＴＯＰ/カードリスト]]　[[ステータス一覧表&gt;エタドリＴＯＰ/ステータス]]　[[エボ一覧表&gt;エタドリエボ]]</v>
      </c>
      <c r="B3" t="s">
        <v>25</v>
      </c>
      <c r="C3" t="s">
        <v>26</v>
      </c>
      <c r="D3" t="str">
        <f>RIGHT($B$1+9995,4)</f>
        <v>0141</v>
      </c>
      <c r="E3" t="s">
        <v>27</v>
      </c>
      <c r="F3" t="str">
        <f>RIGHT($B$1+9999,4)</f>
        <v>0145</v>
      </c>
      <c r="G3" t="s">
        <v>28</v>
      </c>
      <c r="H3" t="str">
        <f>RIGHT($B$1+10005,4)</f>
        <v>0151</v>
      </c>
      <c r="I3" t="s">
        <v>27</v>
      </c>
      <c r="J3" t="str">
        <f>RIGHT($B$1+10009,4)</f>
        <v>0155</v>
      </c>
      <c r="K3" t="s">
        <v>144</v>
      </c>
    </row>
    <row r="4" spans="1:2" ht="13.5">
      <c r="A4" t="s">
        <v>0</v>
      </c>
      <c r="B4" t="s">
        <v>25</v>
      </c>
    </row>
    <row r="5" spans="1:2" ht="13.5">
      <c r="A5" t="s">
        <v>1</v>
      </c>
      <c r="B5" t="s">
        <v>25</v>
      </c>
    </row>
    <row r="6" spans="1:2" ht="13.5">
      <c r="A6" t="s">
        <v>0</v>
      </c>
      <c r="B6" t="s">
        <v>25</v>
      </c>
    </row>
    <row r="7" spans="1:5" ht="13.5">
      <c r="A7" t="str">
        <f>C7&amp;D7&amp;E7&amp;F7&amp;G7&amp;H7&amp;I7&amp;J7&amp;K7</f>
        <v>&amp;anchor(146)</v>
      </c>
      <c r="B7" t="s">
        <v>25</v>
      </c>
      <c r="C7" t="s">
        <v>2</v>
      </c>
      <c r="D7">
        <f>B1</f>
        <v>146</v>
      </c>
      <c r="E7" t="s">
        <v>3</v>
      </c>
    </row>
    <row r="8" spans="1:5" ht="13.5">
      <c r="A8" t="str">
        <f>C8&amp;D8&amp;E8&amp;F8&amp;G8&amp;H8&amp;I8&amp;J8&amp;K8</f>
        <v>*ES0146　●</v>
      </c>
      <c r="B8" t="s">
        <v>25</v>
      </c>
      <c r="C8" t="s">
        <v>29</v>
      </c>
      <c r="D8" t="str">
        <f>RIGHT(D7+10000,4)</f>
        <v>0146</v>
      </c>
      <c r="E8" t="s">
        <v>4</v>
      </c>
    </row>
    <row r="9" spans="1:2" ht="13.5">
      <c r="A9" t="s">
        <v>135</v>
      </c>
      <c r="B9" t="s">
        <v>25</v>
      </c>
    </row>
    <row r="10" spans="1:5" ht="13.5">
      <c r="A10" t="str">
        <f>C10&amp;D10&amp;E10&amp;F10&amp;G10&amp;H10&amp;I10&amp;J10&amp;K10</f>
        <v>|&amp;ref(ES0146.jpg,画像倉庫)|&gt;|&gt;|&gt;|&gt;|CENTER:BGCOLOR(#C0FFCC):SIZE(16):|</v>
      </c>
      <c r="B10" t="s">
        <v>25</v>
      </c>
      <c r="C10" t="s">
        <v>30</v>
      </c>
      <c r="D10" t="str">
        <f>RIGHT(D7+10000,4)</f>
        <v>0146</v>
      </c>
      <c r="E10" t="s">
        <v>31</v>
      </c>
    </row>
    <row r="11" spans="1:2" ht="13.5">
      <c r="A11" t="s">
        <v>5</v>
      </c>
      <c r="B11" t="s">
        <v>25</v>
      </c>
    </row>
    <row r="12" spans="1:2" ht="13.5">
      <c r="A12" t="s">
        <v>6</v>
      </c>
      <c r="B12" t="s">
        <v>25</v>
      </c>
    </row>
    <row r="13" spans="1:2" ht="13.5">
      <c r="A13" t="s">
        <v>7</v>
      </c>
      <c r="B13" t="s">
        <v>25</v>
      </c>
    </row>
    <row r="14" ht="13.5">
      <c r="A14" t="s">
        <v>32</v>
      </c>
    </row>
    <row r="15" spans="1:2" ht="13.5">
      <c r="A15" t="s">
        <v>92</v>
      </c>
      <c r="B15" t="s">
        <v>25</v>
      </c>
    </row>
    <row r="16" spans="1:2" ht="13.5">
      <c r="A16" t="s">
        <v>129</v>
      </c>
      <c r="B16" t="s">
        <v>25</v>
      </c>
    </row>
    <row r="17" spans="1:2" ht="13.5">
      <c r="A17" t="s">
        <v>91</v>
      </c>
      <c r="B17" t="s">
        <v>25</v>
      </c>
    </row>
    <row r="18" spans="1:2" ht="13.5">
      <c r="A18" t="s">
        <v>130</v>
      </c>
      <c r="B18" t="s">
        <v>25</v>
      </c>
    </row>
    <row r="19" spans="1:2" ht="13.5">
      <c r="A19" t="s">
        <v>8</v>
      </c>
      <c r="B19" t="s">
        <v>25</v>
      </c>
    </row>
    <row r="20" spans="1:2" ht="13.5">
      <c r="A20">
        <f>C20&amp;D20&amp;E20&amp;F20&amp;G20&amp;H20&amp;I20&amp;J20&amp;K20</f>
      </c>
      <c r="B20" t="s">
        <v>25</v>
      </c>
    </row>
    <row r="21" spans="1:5" ht="13.5">
      <c r="A21" t="str">
        <f>C21&amp;D21&amp;E21&amp;F21&amp;G21&amp;H21&amp;I21&amp;J21&amp;K21</f>
        <v>&amp;anchor(147)</v>
      </c>
      <c r="B21" t="s">
        <v>25</v>
      </c>
      <c r="C21" t="s">
        <v>2</v>
      </c>
      <c r="D21">
        <f>D7+1</f>
        <v>147</v>
      </c>
      <c r="E21" t="s">
        <v>3</v>
      </c>
    </row>
    <row r="22" spans="1:5" ht="13.5">
      <c r="A22" t="str">
        <f>C22&amp;D22&amp;E22&amp;F22&amp;G22&amp;H22&amp;I22&amp;J22&amp;K22</f>
        <v>*ES0147　●</v>
      </c>
      <c r="B22" t="s">
        <v>25</v>
      </c>
      <c r="C22" t="s">
        <v>29</v>
      </c>
      <c r="D22" t="str">
        <f>RIGHT(D21+10000,4)</f>
        <v>0147</v>
      </c>
      <c r="E22" t="s">
        <v>4</v>
      </c>
    </row>
    <row r="23" spans="1:2" ht="13.5">
      <c r="A23" t="s">
        <v>135</v>
      </c>
      <c r="B23" t="s">
        <v>25</v>
      </c>
    </row>
    <row r="24" spans="1:5" ht="13.5">
      <c r="A24" t="str">
        <f>C24&amp;D24&amp;E24&amp;F24&amp;G24&amp;H24&amp;I24&amp;J24&amp;K24</f>
        <v>|&amp;ref(ES0147.jpg,画像倉庫)|&gt;|&gt;|&gt;|&gt;|CENTER:BGCOLOR(#C0FFCC):SIZE(16):|</v>
      </c>
      <c r="B24" t="s">
        <v>25</v>
      </c>
      <c r="C24" t="s">
        <v>30</v>
      </c>
      <c r="D24" t="str">
        <f>RIGHT(D21+10000,4)</f>
        <v>0147</v>
      </c>
      <c r="E24" t="s">
        <v>31</v>
      </c>
    </row>
    <row r="25" spans="1:2" ht="13.5">
      <c r="A25" t="s">
        <v>5</v>
      </c>
      <c r="B25" t="s">
        <v>25</v>
      </c>
    </row>
    <row r="26" spans="1:2" ht="13.5">
      <c r="A26" t="s">
        <v>6</v>
      </c>
      <c r="B26" t="s">
        <v>25</v>
      </c>
    </row>
    <row r="27" spans="1:2" ht="13.5">
      <c r="A27" t="s">
        <v>7</v>
      </c>
      <c r="B27" t="s">
        <v>25</v>
      </c>
    </row>
    <row r="28" ht="13.5">
      <c r="A28" t="s">
        <v>32</v>
      </c>
    </row>
    <row r="29" spans="1:2" ht="13.5">
      <c r="A29" t="s">
        <v>92</v>
      </c>
      <c r="B29" t="s">
        <v>25</v>
      </c>
    </row>
    <row r="30" spans="1:2" ht="13.5">
      <c r="A30" t="s">
        <v>129</v>
      </c>
      <c r="B30" t="s">
        <v>25</v>
      </c>
    </row>
    <row r="31" spans="1:2" ht="13.5">
      <c r="A31" t="s">
        <v>91</v>
      </c>
      <c r="B31" t="s">
        <v>25</v>
      </c>
    </row>
    <row r="32" spans="1:2" ht="13.5">
      <c r="A32" t="s">
        <v>130</v>
      </c>
      <c r="B32" t="s">
        <v>25</v>
      </c>
    </row>
    <row r="33" spans="1:2" ht="13.5">
      <c r="A33" t="s">
        <v>8</v>
      </c>
      <c r="B33" t="s">
        <v>25</v>
      </c>
    </row>
    <row r="34" spans="1:2" ht="13.5">
      <c r="A34">
        <f>C34&amp;D34&amp;E34&amp;F34&amp;G34&amp;H34&amp;I34&amp;J34&amp;K34</f>
      </c>
      <c r="B34" t="s">
        <v>25</v>
      </c>
    </row>
    <row r="35" spans="1:5" ht="13.5">
      <c r="A35" t="str">
        <f>C35&amp;D35&amp;E35&amp;F35&amp;G35&amp;H35&amp;I35&amp;J35&amp;K35</f>
        <v>&amp;anchor(148)</v>
      </c>
      <c r="B35" t="s">
        <v>25</v>
      </c>
      <c r="C35" t="s">
        <v>2</v>
      </c>
      <c r="D35">
        <f>D21+1</f>
        <v>148</v>
      </c>
      <c r="E35" t="s">
        <v>3</v>
      </c>
    </row>
    <row r="36" spans="1:5" ht="13.5">
      <c r="A36" t="str">
        <f>C36&amp;D36&amp;E36&amp;F36&amp;G36&amp;H36&amp;I36&amp;J36&amp;K36</f>
        <v>*ES0148　●</v>
      </c>
      <c r="B36" t="s">
        <v>25</v>
      </c>
      <c r="C36" t="s">
        <v>29</v>
      </c>
      <c r="D36" t="str">
        <f>RIGHT(D35+10000,4)</f>
        <v>0148</v>
      </c>
      <c r="E36" t="s">
        <v>4</v>
      </c>
    </row>
    <row r="37" spans="1:2" ht="13.5">
      <c r="A37" t="s">
        <v>135</v>
      </c>
      <c r="B37" t="s">
        <v>25</v>
      </c>
    </row>
    <row r="38" spans="1:5" ht="13.5">
      <c r="A38" t="str">
        <f>C38&amp;D38&amp;E38&amp;F38&amp;G38&amp;H38&amp;I38&amp;J38&amp;K38</f>
        <v>|&amp;ref(ES0148.jpg,画像倉庫)|&gt;|&gt;|&gt;|&gt;|CENTER:BGCOLOR(#C0FFCC):SIZE(16):|</v>
      </c>
      <c r="B38" t="s">
        <v>25</v>
      </c>
      <c r="C38" t="s">
        <v>30</v>
      </c>
      <c r="D38" t="str">
        <f>RIGHT(D35+10000,4)</f>
        <v>0148</v>
      </c>
      <c r="E38" t="s">
        <v>31</v>
      </c>
    </row>
    <row r="39" spans="1:2" ht="13.5">
      <c r="A39" t="s">
        <v>5</v>
      </c>
      <c r="B39" t="s">
        <v>25</v>
      </c>
    </row>
    <row r="40" spans="1:2" ht="13.5">
      <c r="A40" t="s">
        <v>6</v>
      </c>
      <c r="B40" t="s">
        <v>25</v>
      </c>
    </row>
    <row r="41" spans="1:2" ht="13.5">
      <c r="A41" t="s">
        <v>7</v>
      </c>
      <c r="B41" t="s">
        <v>25</v>
      </c>
    </row>
    <row r="42" ht="13.5">
      <c r="A42" t="s">
        <v>32</v>
      </c>
    </row>
    <row r="43" spans="1:2" ht="13.5">
      <c r="A43" t="s">
        <v>92</v>
      </c>
      <c r="B43" t="s">
        <v>25</v>
      </c>
    </row>
    <row r="44" spans="1:2" ht="13.5">
      <c r="A44" t="s">
        <v>129</v>
      </c>
      <c r="B44" t="s">
        <v>25</v>
      </c>
    </row>
    <row r="45" spans="1:2" ht="13.5">
      <c r="A45" t="s">
        <v>91</v>
      </c>
      <c r="B45" t="s">
        <v>25</v>
      </c>
    </row>
    <row r="46" spans="1:2" ht="13.5">
      <c r="A46" t="s">
        <v>130</v>
      </c>
      <c r="B46" t="s">
        <v>25</v>
      </c>
    </row>
    <row r="47" spans="1:2" ht="13.5">
      <c r="A47" t="s">
        <v>8</v>
      </c>
      <c r="B47" t="s">
        <v>25</v>
      </c>
    </row>
    <row r="48" spans="1:2" ht="13.5">
      <c r="A48">
        <f>C48&amp;D48&amp;E48&amp;F48&amp;G48&amp;H48&amp;I48&amp;J48&amp;K48</f>
      </c>
      <c r="B48" t="s">
        <v>25</v>
      </c>
    </row>
    <row r="49" spans="1:5" ht="13.5">
      <c r="A49" t="str">
        <f>C49&amp;D49&amp;E49&amp;F49&amp;G49&amp;H49&amp;I49&amp;J49&amp;K49</f>
        <v>&amp;anchor(149)</v>
      </c>
      <c r="B49" t="s">
        <v>25</v>
      </c>
      <c r="C49" t="s">
        <v>2</v>
      </c>
      <c r="D49">
        <f>D35+1</f>
        <v>149</v>
      </c>
      <c r="E49" t="s">
        <v>3</v>
      </c>
    </row>
    <row r="50" spans="1:5" ht="13.5">
      <c r="A50" t="str">
        <f>C50&amp;D50&amp;E50&amp;F50&amp;G50&amp;H50&amp;I50&amp;J50&amp;K50</f>
        <v>*ES0149　●</v>
      </c>
      <c r="B50" t="s">
        <v>25</v>
      </c>
      <c r="C50" t="s">
        <v>29</v>
      </c>
      <c r="D50" t="str">
        <f>RIGHT(D49+10000,4)</f>
        <v>0149</v>
      </c>
      <c r="E50" t="s">
        <v>4</v>
      </c>
    </row>
    <row r="51" spans="1:2" ht="13.5">
      <c r="A51" t="s">
        <v>135</v>
      </c>
      <c r="B51" t="s">
        <v>25</v>
      </c>
    </row>
    <row r="52" spans="1:5" ht="13.5">
      <c r="A52" t="str">
        <f>C52&amp;D52&amp;E52&amp;F52&amp;G52&amp;H52&amp;I52&amp;J52&amp;K52</f>
        <v>|&amp;ref(ES0149.jpg,画像倉庫)|&gt;|&gt;|&gt;|&gt;|CENTER:BGCOLOR(#C0FFCC):SIZE(16):|</v>
      </c>
      <c r="B52" t="s">
        <v>25</v>
      </c>
      <c r="C52" t="s">
        <v>30</v>
      </c>
      <c r="D52" t="str">
        <f>RIGHT(D49+10000,4)</f>
        <v>0149</v>
      </c>
      <c r="E52" t="s">
        <v>31</v>
      </c>
    </row>
    <row r="53" spans="1:2" ht="13.5">
      <c r="A53" t="s">
        <v>5</v>
      </c>
      <c r="B53" t="s">
        <v>25</v>
      </c>
    </row>
    <row r="54" spans="1:2" ht="13.5">
      <c r="A54" t="s">
        <v>6</v>
      </c>
      <c r="B54" t="s">
        <v>25</v>
      </c>
    </row>
    <row r="55" spans="1:2" ht="13.5">
      <c r="A55" t="s">
        <v>7</v>
      </c>
      <c r="B55" t="s">
        <v>25</v>
      </c>
    </row>
    <row r="56" ht="13.5">
      <c r="A56" t="s">
        <v>32</v>
      </c>
    </row>
    <row r="57" spans="1:2" ht="13.5">
      <c r="A57" t="s">
        <v>92</v>
      </c>
      <c r="B57" t="s">
        <v>25</v>
      </c>
    </row>
    <row r="58" spans="1:2" ht="13.5">
      <c r="A58" t="s">
        <v>129</v>
      </c>
      <c r="B58" t="s">
        <v>25</v>
      </c>
    </row>
    <row r="59" spans="1:2" ht="13.5">
      <c r="A59" t="s">
        <v>91</v>
      </c>
      <c r="B59" t="s">
        <v>25</v>
      </c>
    </row>
    <row r="60" spans="1:2" ht="13.5">
      <c r="A60" t="s">
        <v>130</v>
      </c>
      <c r="B60" t="s">
        <v>25</v>
      </c>
    </row>
    <row r="61" spans="1:2" ht="13.5">
      <c r="A61" t="s">
        <v>8</v>
      </c>
      <c r="B61" t="s">
        <v>25</v>
      </c>
    </row>
    <row r="62" spans="1:2" ht="13.5">
      <c r="A62">
        <f>C62&amp;D62&amp;E62&amp;F62&amp;G62&amp;H62&amp;I62&amp;J62&amp;K62</f>
      </c>
      <c r="B62" t="s">
        <v>25</v>
      </c>
    </row>
    <row r="63" spans="1:5" ht="13.5">
      <c r="A63" t="str">
        <f>C63&amp;D63&amp;E63&amp;F63&amp;G63&amp;H63&amp;I63&amp;J63&amp;K63</f>
        <v>&amp;anchor(150)</v>
      </c>
      <c r="B63" t="s">
        <v>25</v>
      </c>
      <c r="C63" t="s">
        <v>2</v>
      </c>
      <c r="D63">
        <f>D49+1</f>
        <v>150</v>
      </c>
      <c r="E63" t="s">
        <v>3</v>
      </c>
    </row>
    <row r="64" spans="1:5" ht="13.5">
      <c r="A64" t="str">
        <f>C64&amp;D64&amp;E64&amp;F64&amp;G64&amp;H64&amp;I64&amp;J64&amp;K64</f>
        <v>*ES0150　●</v>
      </c>
      <c r="B64" t="s">
        <v>25</v>
      </c>
      <c r="C64" t="s">
        <v>29</v>
      </c>
      <c r="D64" t="str">
        <f>RIGHT(D63+10000,4)</f>
        <v>0150</v>
      </c>
      <c r="E64" t="s">
        <v>4</v>
      </c>
    </row>
    <row r="65" spans="1:2" ht="13.5">
      <c r="A65" t="s">
        <v>135</v>
      </c>
      <c r="B65" t="s">
        <v>25</v>
      </c>
    </row>
    <row r="66" spans="1:5" ht="13.5">
      <c r="A66" t="str">
        <f>C66&amp;D66&amp;E66&amp;F66&amp;G66&amp;H66&amp;I66&amp;J66&amp;K66</f>
        <v>|&amp;ref(ES0150.jpg,画像倉庫)|&gt;|&gt;|&gt;|&gt;|CENTER:BGCOLOR(#C0FFCC):SIZE(16):|</v>
      </c>
      <c r="B66" t="s">
        <v>25</v>
      </c>
      <c r="C66" t="s">
        <v>30</v>
      </c>
      <c r="D66" t="str">
        <f>RIGHT(D63+10000,4)</f>
        <v>0150</v>
      </c>
      <c r="E66" t="s">
        <v>31</v>
      </c>
    </row>
    <row r="67" spans="1:2" ht="13.5">
      <c r="A67" t="s">
        <v>5</v>
      </c>
      <c r="B67" t="s">
        <v>25</v>
      </c>
    </row>
    <row r="68" spans="1:2" ht="13.5">
      <c r="A68" t="s">
        <v>6</v>
      </c>
      <c r="B68" t="s">
        <v>25</v>
      </c>
    </row>
    <row r="69" spans="1:2" ht="13.5">
      <c r="A69" t="s">
        <v>7</v>
      </c>
      <c r="B69" t="s">
        <v>25</v>
      </c>
    </row>
    <row r="70" ht="13.5">
      <c r="A70" t="s">
        <v>32</v>
      </c>
    </row>
    <row r="71" spans="1:2" ht="13.5">
      <c r="A71" t="s">
        <v>92</v>
      </c>
      <c r="B71" t="s">
        <v>25</v>
      </c>
    </row>
    <row r="72" spans="1:2" ht="13.5">
      <c r="A72" t="s">
        <v>129</v>
      </c>
      <c r="B72" t="s">
        <v>25</v>
      </c>
    </row>
    <row r="73" spans="1:2" ht="13.5">
      <c r="A73" t="s">
        <v>91</v>
      </c>
      <c r="B73" t="s">
        <v>25</v>
      </c>
    </row>
    <row r="74" spans="1:2" ht="13.5">
      <c r="A74" t="s">
        <v>130</v>
      </c>
      <c r="B74" t="s">
        <v>25</v>
      </c>
    </row>
    <row r="75" spans="1:2" ht="13.5">
      <c r="A75" t="s">
        <v>8</v>
      </c>
      <c r="B75" t="s">
        <v>25</v>
      </c>
    </row>
    <row r="76" spans="1:2" ht="13.5">
      <c r="A76">
        <f>C76&amp;D76&amp;E76&amp;F76&amp;G76&amp;H76&amp;I76&amp;J76&amp;K76</f>
      </c>
      <c r="B76" t="s">
        <v>25</v>
      </c>
    </row>
    <row r="77" spans="1:2" ht="13.5">
      <c r="A77" t="s">
        <v>0</v>
      </c>
      <c r="B77" t="s">
        <v>25</v>
      </c>
    </row>
    <row r="78" spans="1:11" ht="13.5">
      <c r="A78" t="str">
        <f>C78&amp;D78&amp;E78&amp;F78&amp;G78&amp;H78&amp;I78&amp;J78&amp;K78</f>
        <v>[[ES0141～ES0145]]　[[ES0151～ES0155]]　[[カード一覧表&gt;エタドリＴＯＰ/カードリスト]]　[[ステータス一覧表&gt;エタドリＴＯＰ/ステータス]]　[[エボ一覧表&gt;エタドリエボ]]</v>
      </c>
      <c r="B78" t="s">
        <v>25</v>
      </c>
      <c r="C78" t="s">
        <v>26</v>
      </c>
      <c r="D78" t="str">
        <f>RIGHT($B$1+9995,4)</f>
        <v>0141</v>
      </c>
      <c r="E78" t="s">
        <v>27</v>
      </c>
      <c r="F78" t="str">
        <f>RIGHT($B$1+9999,4)</f>
        <v>0145</v>
      </c>
      <c r="G78" t="s">
        <v>28</v>
      </c>
      <c r="H78" t="str">
        <f>RIGHT($B$1+10005,4)</f>
        <v>0151</v>
      </c>
      <c r="I78" t="s">
        <v>27</v>
      </c>
      <c r="J78" t="str">
        <f>RIGHT($B$1+10009,4)</f>
        <v>0155</v>
      </c>
      <c r="K78" t="s">
        <v>144</v>
      </c>
    </row>
    <row r="79" spans="1:2" ht="13.5">
      <c r="A79" t="s">
        <v>0</v>
      </c>
      <c r="B79" t="s">
        <v>25</v>
      </c>
    </row>
    <row r="80" spans="1:2" ht="13.5">
      <c r="A80" t="s">
        <v>9</v>
      </c>
      <c r="B80" t="s">
        <v>25</v>
      </c>
    </row>
    <row r="81" spans="1:2" ht="13.5">
      <c r="A81" t="s">
        <v>10</v>
      </c>
      <c r="B81" t="s">
        <v>25</v>
      </c>
    </row>
    <row r="82" spans="1:2" ht="13.5">
      <c r="A82" t="s">
        <v>0</v>
      </c>
      <c r="B82" t="s">
        <v>25</v>
      </c>
    </row>
    <row r="83" spans="1:2" ht="13.5">
      <c r="A83" t="s">
        <v>11</v>
      </c>
      <c r="B83" t="s">
        <v>25</v>
      </c>
    </row>
    <row r="84" spans="1:2" ht="13.5">
      <c r="A84" t="s">
        <v>12</v>
      </c>
      <c r="B84" t="s">
        <v>25</v>
      </c>
    </row>
    <row r="85" spans="1:2" ht="13.5">
      <c r="A85" t="s">
        <v>13</v>
      </c>
      <c r="B85" t="s">
        <v>25</v>
      </c>
    </row>
    <row r="86" spans="1:2" ht="13.5">
      <c r="A86" t="s">
        <v>0</v>
      </c>
      <c r="B86" t="s">
        <v>25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K86"/>
  <sheetViews>
    <sheetView workbookViewId="0" topLeftCell="A1">
      <pane ySplit="1" topLeftCell="BM2" activePane="bottomLeft" state="frozen"/>
      <selection pane="topLeft" activeCell="A1" sqref="A1"/>
      <selection pane="bottomLeft" activeCell="A23" sqref="A23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33</v>
      </c>
      <c r="B1" s="1">
        <v>21</v>
      </c>
    </row>
    <row r="2" ht="13.5"/>
    <row r="3" spans="1:11" ht="13.5">
      <c r="A3" t="str">
        <f>C3&amp;D3&amp;E3&amp;F3&amp;G3&amp;H3&amp;I3&amp;J3&amp;K3</f>
        <v>[[ZE0016～ZE0020]]　[[ZE0026～ZE0030]]　[[カード一覧表&gt;エタドリＴＯＰ/カードリスト]]　[[ステータス一覧表&gt;エタドリＴＯＰ/ステータス]]　[[エボ一覧表&gt;エタドリエボ]]</v>
      </c>
      <c r="B3" t="s">
        <v>14</v>
      </c>
      <c r="C3" t="s">
        <v>20</v>
      </c>
      <c r="D3" t="str">
        <f>RIGHT($B$1+9995,4)</f>
        <v>0016</v>
      </c>
      <c r="E3" t="s">
        <v>21</v>
      </c>
      <c r="F3" t="str">
        <f>RIGHT($B$1+9999,4)</f>
        <v>0020</v>
      </c>
      <c r="G3" t="s">
        <v>22</v>
      </c>
      <c r="H3" t="str">
        <f>RIGHT($B$1+10005,4)</f>
        <v>0026</v>
      </c>
      <c r="I3" t="s">
        <v>21</v>
      </c>
      <c r="J3" t="str">
        <f>RIGHT($B$1+10009,4)</f>
        <v>0030</v>
      </c>
      <c r="K3" t="s">
        <v>144</v>
      </c>
    </row>
    <row r="4" spans="1:2" ht="13.5">
      <c r="A4" t="s">
        <v>0</v>
      </c>
      <c r="B4" t="s">
        <v>14</v>
      </c>
    </row>
    <row r="5" spans="1:2" ht="13.5">
      <c r="A5" t="s">
        <v>1</v>
      </c>
      <c r="B5" t="s">
        <v>14</v>
      </c>
    </row>
    <row r="6" spans="1:2" ht="13.5">
      <c r="A6" t="s">
        <v>0</v>
      </c>
      <c r="B6" t="s">
        <v>14</v>
      </c>
    </row>
    <row r="7" spans="1:5" ht="13.5">
      <c r="A7" t="str">
        <f>C7&amp;D7&amp;E7&amp;F7&amp;G7&amp;H7&amp;I7&amp;J7&amp;K7</f>
        <v>&amp;anchor(21)</v>
      </c>
      <c r="B7" t="s">
        <v>14</v>
      </c>
      <c r="C7" t="s">
        <v>2</v>
      </c>
      <c r="D7">
        <f>B1</f>
        <v>21</v>
      </c>
      <c r="E7" t="s">
        <v>3</v>
      </c>
    </row>
    <row r="8" spans="1:5" ht="13.5">
      <c r="A8" t="str">
        <f>C8&amp;D8&amp;E8&amp;F8&amp;G8&amp;H8&amp;I8&amp;J8&amp;K8</f>
        <v>*ZE0021　●</v>
      </c>
      <c r="B8" t="s">
        <v>14</v>
      </c>
      <c r="C8" t="s">
        <v>23</v>
      </c>
      <c r="D8" t="str">
        <f>RIGHT(D7+10000,4)</f>
        <v>0021</v>
      </c>
      <c r="E8" t="s">
        <v>4</v>
      </c>
    </row>
    <row r="9" spans="1:2" ht="13.5">
      <c r="A9" t="s">
        <v>146</v>
      </c>
      <c r="B9" t="s">
        <v>14</v>
      </c>
    </row>
    <row r="10" spans="1:5" ht="13.5">
      <c r="A10" t="str">
        <f>C10&amp;D10&amp;E10&amp;F10&amp;G10&amp;H10&amp;I10&amp;J10&amp;K10</f>
        <v>|&amp;ref(ZE0021.jpg,画像倉庫)|&gt;|&gt;|&gt;|&gt;|CENTER:BGCOLOR(#C0FFCC):SIZE(16):|</v>
      </c>
      <c r="B10" t="s">
        <v>14</v>
      </c>
      <c r="C10" t="s">
        <v>24</v>
      </c>
      <c r="D10" t="str">
        <f>RIGHT(D7+10000,4)</f>
        <v>0021</v>
      </c>
      <c r="E10" t="s">
        <v>31</v>
      </c>
    </row>
    <row r="11" spans="1:2" ht="13.5">
      <c r="A11" t="s">
        <v>5</v>
      </c>
      <c r="B11" t="s">
        <v>14</v>
      </c>
    </row>
    <row r="12" spans="1:2" ht="13.5">
      <c r="A12" t="s">
        <v>6</v>
      </c>
      <c r="B12" t="s">
        <v>14</v>
      </c>
    </row>
    <row r="13" spans="1:2" ht="13.5">
      <c r="A13" t="s">
        <v>7</v>
      </c>
      <c r="B13" t="s">
        <v>14</v>
      </c>
    </row>
    <row r="14" ht="13.5">
      <c r="A14" t="s">
        <v>32</v>
      </c>
    </row>
    <row r="15" spans="1:2" ht="13.5">
      <c r="A15" t="s">
        <v>92</v>
      </c>
      <c r="B15" t="s">
        <v>14</v>
      </c>
    </row>
    <row r="16" spans="1:2" ht="13.5">
      <c r="A16" t="s">
        <v>123</v>
      </c>
      <c r="B16" t="s">
        <v>14</v>
      </c>
    </row>
    <row r="17" spans="1:2" ht="13.5">
      <c r="A17" t="s">
        <v>91</v>
      </c>
      <c r="B17" t="s">
        <v>14</v>
      </c>
    </row>
    <row r="18" spans="1:2" ht="13.5">
      <c r="A18" t="s">
        <v>124</v>
      </c>
      <c r="B18" t="s">
        <v>14</v>
      </c>
    </row>
    <row r="19" spans="1:2" ht="13.5">
      <c r="A19" t="s">
        <v>8</v>
      </c>
      <c r="B19" t="s">
        <v>14</v>
      </c>
    </row>
    <row r="20" spans="1:2" ht="13.5">
      <c r="A20">
        <f>C20&amp;D20&amp;E20&amp;F20&amp;G20&amp;H20&amp;I20&amp;J20&amp;K20</f>
      </c>
      <c r="B20" t="s">
        <v>14</v>
      </c>
    </row>
    <row r="21" spans="1:5" ht="13.5">
      <c r="A21" t="str">
        <f>C21&amp;D21&amp;E21&amp;F21&amp;G21&amp;H21&amp;I21&amp;J21&amp;K21</f>
        <v>&amp;anchor(22)</v>
      </c>
      <c r="B21" t="s">
        <v>14</v>
      </c>
      <c r="C21" t="s">
        <v>2</v>
      </c>
      <c r="D21">
        <f>D7+1</f>
        <v>22</v>
      </c>
      <c r="E21" t="s">
        <v>3</v>
      </c>
    </row>
    <row r="22" spans="1:5" ht="13.5">
      <c r="A22" t="str">
        <f>C22&amp;D22&amp;E22&amp;F22&amp;G22&amp;H22&amp;I22&amp;J22&amp;K22</f>
        <v>*ZE0022　●</v>
      </c>
      <c r="B22" t="s">
        <v>14</v>
      </c>
      <c r="C22" t="s">
        <v>23</v>
      </c>
      <c r="D22" t="str">
        <f>RIGHT(D21+10000,4)</f>
        <v>0022</v>
      </c>
      <c r="E22" t="s">
        <v>4</v>
      </c>
    </row>
    <row r="23" spans="1:2" ht="13.5">
      <c r="A23" t="s">
        <v>146</v>
      </c>
      <c r="B23" t="s">
        <v>14</v>
      </c>
    </row>
    <row r="24" spans="1:5" ht="13.5">
      <c r="A24" t="str">
        <f>C24&amp;D24&amp;E24&amp;F24&amp;G24&amp;H24&amp;I24&amp;J24&amp;K24</f>
        <v>|&amp;ref(ZE0022.jpg,画像倉庫)|&gt;|&gt;|&gt;|&gt;|CENTER:BGCOLOR(#C0FFCC):SIZE(16):|</v>
      </c>
      <c r="B24" t="s">
        <v>14</v>
      </c>
      <c r="C24" t="s">
        <v>24</v>
      </c>
      <c r="D24" t="str">
        <f>RIGHT(D21+10000,4)</f>
        <v>0022</v>
      </c>
      <c r="E24" t="s">
        <v>31</v>
      </c>
    </row>
    <row r="25" spans="1:2" ht="13.5">
      <c r="A25" t="s">
        <v>5</v>
      </c>
      <c r="B25" t="s">
        <v>14</v>
      </c>
    </row>
    <row r="26" spans="1:2" ht="13.5">
      <c r="A26" t="s">
        <v>6</v>
      </c>
      <c r="B26" t="s">
        <v>14</v>
      </c>
    </row>
    <row r="27" spans="1:2" ht="13.5">
      <c r="A27" t="s">
        <v>7</v>
      </c>
      <c r="B27" t="s">
        <v>14</v>
      </c>
    </row>
    <row r="28" ht="13.5">
      <c r="A28" t="s">
        <v>32</v>
      </c>
    </row>
    <row r="29" spans="1:2" ht="13.5">
      <c r="A29" t="s">
        <v>92</v>
      </c>
      <c r="B29" t="s">
        <v>14</v>
      </c>
    </row>
    <row r="30" spans="1:2" ht="13.5">
      <c r="A30" t="s">
        <v>123</v>
      </c>
      <c r="B30" t="s">
        <v>14</v>
      </c>
    </row>
    <row r="31" spans="1:2" ht="13.5">
      <c r="A31" t="s">
        <v>91</v>
      </c>
      <c r="B31" t="s">
        <v>14</v>
      </c>
    </row>
    <row r="32" spans="1:2" ht="13.5">
      <c r="A32" t="s">
        <v>124</v>
      </c>
      <c r="B32" t="s">
        <v>14</v>
      </c>
    </row>
    <row r="33" spans="1:2" ht="13.5">
      <c r="A33" t="s">
        <v>8</v>
      </c>
      <c r="B33" t="s">
        <v>14</v>
      </c>
    </row>
    <row r="34" spans="1:2" ht="13.5">
      <c r="A34">
        <f>C34&amp;D34&amp;E34&amp;F34&amp;G34&amp;H34&amp;I34&amp;J34&amp;K34</f>
      </c>
      <c r="B34" t="s">
        <v>14</v>
      </c>
    </row>
    <row r="35" spans="1:5" ht="13.5">
      <c r="A35" t="str">
        <f>C35&amp;D35&amp;E35&amp;F35&amp;G35&amp;H35&amp;I35&amp;J35&amp;K35</f>
        <v>&amp;anchor(23)</v>
      </c>
      <c r="B35" t="s">
        <v>14</v>
      </c>
      <c r="C35" t="s">
        <v>2</v>
      </c>
      <c r="D35">
        <f>D21+1</f>
        <v>23</v>
      </c>
      <c r="E35" t="s">
        <v>3</v>
      </c>
    </row>
    <row r="36" spans="1:5" ht="13.5">
      <c r="A36" t="str">
        <f>C36&amp;D36&amp;E36&amp;F36&amp;G36&amp;H36&amp;I36&amp;J36&amp;K36</f>
        <v>*ZE0023　●</v>
      </c>
      <c r="B36" t="s">
        <v>14</v>
      </c>
      <c r="C36" t="s">
        <v>23</v>
      </c>
      <c r="D36" t="str">
        <f>RIGHT(D35+10000,4)</f>
        <v>0023</v>
      </c>
      <c r="E36" t="s">
        <v>4</v>
      </c>
    </row>
    <row r="37" spans="1:2" ht="13.5">
      <c r="A37" t="s">
        <v>146</v>
      </c>
      <c r="B37" t="s">
        <v>14</v>
      </c>
    </row>
    <row r="38" spans="1:5" ht="13.5">
      <c r="A38" t="str">
        <f>C38&amp;D38&amp;E38&amp;F38&amp;G38&amp;H38&amp;I38&amp;J38&amp;K38</f>
        <v>|&amp;ref(ZE0023.jpg,画像倉庫)|&gt;|&gt;|&gt;|&gt;|CENTER:BGCOLOR(#C0FFCC):SIZE(16):|</v>
      </c>
      <c r="B38" t="s">
        <v>14</v>
      </c>
      <c r="C38" t="s">
        <v>24</v>
      </c>
      <c r="D38" t="str">
        <f>RIGHT(D35+10000,4)</f>
        <v>0023</v>
      </c>
      <c r="E38" t="s">
        <v>31</v>
      </c>
    </row>
    <row r="39" spans="1:2" ht="13.5">
      <c r="A39" t="s">
        <v>5</v>
      </c>
      <c r="B39" t="s">
        <v>14</v>
      </c>
    </row>
    <row r="40" spans="1:2" ht="13.5">
      <c r="A40" t="s">
        <v>6</v>
      </c>
      <c r="B40" t="s">
        <v>14</v>
      </c>
    </row>
    <row r="41" spans="1:2" ht="13.5">
      <c r="A41" t="s">
        <v>7</v>
      </c>
      <c r="B41" t="s">
        <v>14</v>
      </c>
    </row>
    <row r="42" ht="13.5">
      <c r="A42" t="s">
        <v>32</v>
      </c>
    </row>
    <row r="43" spans="1:2" ht="13.5">
      <c r="A43" t="s">
        <v>92</v>
      </c>
      <c r="B43" t="s">
        <v>14</v>
      </c>
    </row>
    <row r="44" spans="1:2" ht="13.5">
      <c r="A44" t="s">
        <v>123</v>
      </c>
      <c r="B44" t="s">
        <v>14</v>
      </c>
    </row>
    <row r="45" spans="1:2" ht="13.5">
      <c r="A45" t="s">
        <v>91</v>
      </c>
      <c r="B45" t="s">
        <v>14</v>
      </c>
    </row>
    <row r="46" spans="1:2" ht="13.5">
      <c r="A46" t="s">
        <v>124</v>
      </c>
      <c r="B46" t="s">
        <v>14</v>
      </c>
    </row>
    <row r="47" spans="1:2" ht="13.5">
      <c r="A47" t="s">
        <v>8</v>
      </c>
      <c r="B47" t="s">
        <v>14</v>
      </c>
    </row>
    <row r="48" spans="1:2" ht="13.5">
      <c r="A48">
        <f>C48&amp;D48&amp;E48&amp;F48&amp;G48&amp;H48&amp;I48&amp;J48&amp;K48</f>
      </c>
      <c r="B48" t="s">
        <v>14</v>
      </c>
    </row>
    <row r="49" spans="1:5" ht="13.5">
      <c r="A49" t="str">
        <f>C49&amp;D49&amp;E49&amp;F49&amp;G49&amp;H49&amp;I49&amp;J49&amp;K49</f>
        <v>&amp;anchor(24)</v>
      </c>
      <c r="B49" t="s">
        <v>14</v>
      </c>
      <c r="C49" t="s">
        <v>2</v>
      </c>
      <c r="D49">
        <f>D35+1</f>
        <v>24</v>
      </c>
      <c r="E49" t="s">
        <v>3</v>
      </c>
    </row>
    <row r="50" spans="1:5" ht="13.5">
      <c r="A50" t="str">
        <f>C50&amp;D50&amp;E50&amp;F50&amp;G50&amp;H50&amp;I50&amp;J50&amp;K50</f>
        <v>*ZE0024　●</v>
      </c>
      <c r="B50" t="s">
        <v>14</v>
      </c>
      <c r="C50" t="s">
        <v>23</v>
      </c>
      <c r="D50" t="str">
        <f>RIGHT(D49+10000,4)</f>
        <v>0024</v>
      </c>
      <c r="E50" t="s">
        <v>4</v>
      </c>
    </row>
    <row r="51" spans="1:2" ht="13.5">
      <c r="A51" t="s">
        <v>146</v>
      </c>
      <c r="B51" t="s">
        <v>14</v>
      </c>
    </row>
    <row r="52" spans="1:5" ht="13.5">
      <c r="A52" t="str">
        <f>C52&amp;D52&amp;E52&amp;F52&amp;G52&amp;H52&amp;I52&amp;J52&amp;K52</f>
        <v>|&amp;ref(ZE0024.jpg,画像倉庫)|&gt;|&gt;|&gt;|&gt;|CENTER:BGCOLOR(#C0FFCC):SIZE(16):|</v>
      </c>
      <c r="B52" t="s">
        <v>14</v>
      </c>
      <c r="C52" t="s">
        <v>24</v>
      </c>
      <c r="D52" t="str">
        <f>RIGHT(D49+10000,4)</f>
        <v>0024</v>
      </c>
      <c r="E52" t="s">
        <v>31</v>
      </c>
    </row>
    <row r="53" spans="1:2" ht="13.5">
      <c r="A53" t="s">
        <v>5</v>
      </c>
      <c r="B53" t="s">
        <v>14</v>
      </c>
    </row>
    <row r="54" spans="1:2" ht="13.5">
      <c r="A54" t="s">
        <v>6</v>
      </c>
      <c r="B54" t="s">
        <v>14</v>
      </c>
    </row>
    <row r="55" spans="1:2" ht="13.5">
      <c r="A55" t="s">
        <v>7</v>
      </c>
      <c r="B55" t="s">
        <v>14</v>
      </c>
    </row>
    <row r="56" ht="13.5">
      <c r="A56" t="s">
        <v>32</v>
      </c>
    </row>
    <row r="57" spans="1:2" ht="13.5">
      <c r="A57" t="s">
        <v>92</v>
      </c>
      <c r="B57" t="s">
        <v>14</v>
      </c>
    </row>
    <row r="58" spans="1:2" ht="13.5">
      <c r="A58" t="s">
        <v>123</v>
      </c>
      <c r="B58" t="s">
        <v>14</v>
      </c>
    </row>
    <row r="59" spans="1:2" ht="13.5">
      <c r="A59" t="s">
        <v>91</v>
      </c>
      <c r="B59" t="s">
        <v>14</v>
      </c>
    </row>
    <row r="60" spans="1:2" ht="13.5">
      <c r="A60" t="s">
        <v>124</v>
      </c>
      <c r="B60" t="s">
        <v>14</v>
      </c>
    </row>
    <row r="61" spans="1:2" ht="13.5">
      <c r="A61" t="s">
        <v>8</v>
      </c>
      <c r="B61" t="s">
        <v>14</v>
      </c>
    </row>
    <row r="62" spans="1:2" ht="13.5">
      <c r="A62">
        <f>C62&amp;D62&amp;E62&amp;F62&amp;G62&amp;H62&amp;I62&amp;J62&amp;K62</f>
      </c>
      <c r="B62" t="s">
        <v>14</v>
      </c>
    </row>
    <row r="63" spans="1:5" ht="13.5">
      <c r="A63" t="str">
        <f>C63&amp;D63&amp;E63&amp;F63&amp;G63&amp;H63&amp;I63&amp;J63&amp;K63</f>
        <v>&amp;anchor(25)</v>
      </c>
      <c r="B63" t="s">
        <v>14</v>
      </c>
      <c r="C63" t="s">
        <v>2</v>
      </c>
      <c r="D63">
        <f>D49+1</f>
        <v>25</v>
      </c>
      <c r="E63" t="s">
        <v>3</v>
      </c>
    </row>
    <row r="64" spans="1:5" ht="13.5">
      <c r="A64" t="str">
        <f>C64&amp;D64&amp;E64&amp;F64&amp;G64&amp;H64&amp;I64&amp;J64&amp;K64</f>
        <v>*ZE0025　●</v>
      </c>
      <c r="B64" t="s">
        <v>14</v>
      </c>
      <c r="C64" t="s">
        <v>23</v>
      </c>
      <c r="D64" t="str">
        <f>RIGHT(D63+10000,4)</f>
        <v>0025</v>
      </c>
      <c r="E64" t="s">
        <v>4</v>
      </c>
    </row>
    <row r="65" spans="1:2" ht="13.5">
      <c r="A65" t="s">
        <v>146</v>
      </c>
      <c r="B65" t="s">
        <v>14</v>
      </c>
    </row>
    <row r="66" spans="1:5" ht="13.5">
      <c r="A66" t="str">
        <f>C66&amp;D66&amp;E66&amp;F66&amp;G66&amp;H66&amp;I66&amp;J66&amp;K66</f>
        <v>|&amp;ref(ZE0025.jpg,画像倉庫)|&gt;|&gt;|&gt;|&gt;|CENTER:BGCOLOR(#C0FFCC):SIZE(16):|</v>
      </c>
      <c r="B66" t="s">
        <v>14</v>
      </c>
      <c r="C66" t="s">
        <v>24</v>
      </c>
      <c r="D66" t="str">
        <f>RIGHT(D63+10000,4)</f>
        <v>0025</v>
      </c>
      <c r="E66" t="s">
        <v>31</v>
      </c>
    </row>
    <row r="67" spans="1:2" ht="13.5">
      <c r="A67" t="s">
        <v>5</v>
      </c>
      <c r="B67" t="s">
        <v>14</v>
      </c>
    </row>
    <row r="68" spans="1:2" ht="13.5">
      <c r="A68" t="s">
        <v>6</v>
      </c>
      <c r="B68" t="s">
        <v>14</v>
      </c>
    </row>
    <row r="69" spans="1:2" ht="13.5">
      <c r="A69" t="s">
        <v>7</v>
      </c>
      <c r="B69" t="s">
        <v>14</v>
      </c>
    </row>
    <row r="70" ht="13.5">
      <c r="A70" t="s">
        <v>32</v>
      </c>
    </row>
    <row r="71" spans="1:2" ht="13.5">
      <c r="A71" t="s">
        <v>92</v>
      </c>
      <c r="B71" t="s">
        <v>14</v>
      </c>
    </row>
    <row r="72" spans="1:2" ht="13.5">
      <c r="A72" t="s">
        <v>123</v>
      </c>
      <c r="B72" t="s">
        <v>14</v>
      </c>
    </row>
    <row r="73" spans="1:2" ht="13.5">
      <c r="A73" t="s">
        <v>91</v>
      </c>
      <c r="B73" t="s">
        <v>14</v>
      </c>
    </row>
    <row r="74" spans="1:2" ht="13.5">
      <c r="A74" t="s">
        <v>124</v>
      </c>
      <c r="B74" t="s">
        <v>14</v>
      </c>
    </row>
    <row r="75" spans="1:2" ht="13.5">
      <c r="A75" t="s">
        <v>8</v>
      </c>
      <c r="B75" t="s">
        <v>14</v>
      </c>
    </row>
    <row r="76" spans="1:2" ht="13.5">
      <c r="A76">
        <f>C76&amp;D76&amp;E76&amp;F76&amp;G76&amp;H76&amp;I76&amp;J76&amp;K76</f>
      </c>
      <c r="B76" t="s">
        <v>14</v>
      </c>
    </row>
    <row r="77" spans="1:2" ht="13.5">
      <c r="A77" t="s">
        <v>0</v>
      </c>
      <c r="B77" t="s">
        <v>14</v>
      </c>
    </row>
    <row r="78" spans="1:11" ht="13.5">
      <c r="A78" t="str">
        <f>C78&amp;D78&amp;E78&amp;F78&amp;G78&amp;H78&amp;I78&amp;J78&amp;K78</f>
        <v>[[ZE0016～ZE0020]]　[[ZE0026～ZE0030]]　[[カード一覧表&gt;エタドリＴＯＰ/カードリスト]]　[[ステータス一覧表&gt;エタドリＴＯＰ/ステータス]]　[[エボ一覧表&gt;エタドリエボ]]</v>
      </c>
      <c r="B78" t="s">
        <v>14</v>
      </c>
      <c r="C78" t="s">
        <v>20</v>
      </c>
      <c r="D78" t="str">
        <f>RIGHT($B$1+9995,4)</f>
        <v>0016</v>
      </c>
      <c r="E78" t="s">
        <v>21</v>
      </c>
      <c r="F78" t="str">
        <f>RIGHT($B$1+9999,4)</f>
        <v>0020</v>
      </c>
      <c r="G78" t="s">
        <v>22</v>
      </c>
      <c r="H78" t="str">
        <f>RIGHT($B$1+10005,4)</f>
        <v>0026</v>
      </c>
      <c r="I78" t="s">
        <v>21</v>
      </c>
      <c r="J78" t="str">
        <f>RIGHT($B$1+10009,4)</f>
        <v>0030</v>
      </c>
      <c r="K78" t="s">
        <v>144</v>
      </c>
    </row>
    <row r="79" spans="1:2" ht="13.5">
      <c r="A79" t="s">
        <v>0</v>
      </c>
      <c r="B79" t="s">
        <v>14</v>
      </c>
    </row>
    <row r="80" spans="1:2" ht="13.5">
      <c r="A80" t="s">
        <v>9</v>
      </c>
      <c r="B80" t="s">
        <v>14</v>
      </c>
    </row>
    <row r="81" spans="1:2" ht="13.5">
      <c r="A81" t="s">
        <v>10</v>
      </c>
      <c r="B81" t="s">
        <v>14</v>
      </c>
    </row>
    <row r="82" spans="1:2" ht="13.5">
      <c r="A82" t="s">
        <v>0</v>
      </c>
      <c r="B82" t="s">
        <v>14</v>
      </c>
    </row>
    <row r="83" spans="1:2" ht="13.5">
      <c r="A83" t="s">
        <v>11</v>
      </c>
      <c r="B83" t="s">
        <v>14</v>
      </c>
    </row>
    <row r="84" spans="1:2" ht="13.5">
      <c r="A84" t="s">
        <v>12</v>
      </c>
      <c r="B84" t="s">
        <v>14</v>
      </c>
    </row>
    <row r="85" spans="1:2" ht="13.5">
      <c r="A85" t="s">
        <v>13</v>
      </c>
      <c r="B85" t="s">
        <v>14</v>
      </c>
    </row>
    <row r="86" spans="1:2" ht="13.5">
      <c r="A86" t="s">
        <v>0</v>
      </c>
      <c r="B86" t="s">
        <v>14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8"/>
  </sheetPr>
  <dimension ref="A1:K81"/>
  <sheetViews>
    <sheetView workbookViewId="0" topLeftCell="A1">
      <pane xSplit="2" ySplit="2" topLeftCell="IU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99</v>
      </c>
      <c r="B1" s="1">
        <v>11</v>
      </c>
    </row>
    <row r="2" ht="13.5"/>
    <row r="3" spans="1:11" ht="13.5">
      <c r="A3" t="str">
        <f aca="true" t="shared" si="0" ref="A3:A34">C3&amp;D3&amp;E3&amp;F3&amp;G3&amp;H3&amp;I3&amp;J3&amp;K3</f>
        <v>[[SC0006～SC0010]]　[[SC0016～SC0020]]　[[カード一覧表&gt;クロブレＴＯＰ/カードリスト]]　[[ステータス一覧表&gt;クロブレＴＯＰ/ステータス]]　[[エボ一覧表&gt;クロブレエボ]]</v>
      </c>
      <c r="B3" t="s">
        <v>14</v>
      </c>
      <c r="C3" t="s">
        <v>34</v>
      </c>
      <c r="D3" t="str">
        <f>RIGHT($B$1+9995,4)</f>
        <v>0006</v>
      </c>
      <c r="E3" t="s">
        <v>35</v>
      </c>
      <c r="F3" t="str">
        <f>RIGHT($B$1+9999,4)</f>
        <v>0010</v>
      </c>
      <c r="G3" t="s">
        <v>36</v>
      </c>
      <c r="H3" t="str">
        <f>RIGHT($B$1+10005,4)</f>
        <v>0016</v>
      </c>
      <c r="I3" t="s">
        <v>35</v>
      </c>
      <c r="J3" t="str">
        <f>RIGHT($B$1+10009,4)</f>
        <v>0020</v>
      </c>
      <c r="K3" t="s">
        <v>145</v>
      </c>
    </row>
    <row r="4" spans="1:3" ht="13.5">
      <c r="A4" t="str">
        <f t="shared" si="0"/>
        <v>----</v>
      </c>
      <c r="B4" t="s">
        <v>14</v>
      </c>
      <c r="C4" t="s">
        <v>0</v>
      </c>
    </row>
    <row r="5" spans="1:3" ht="13.5">
      <c r="A5" t="str">
        <f t="shared" si="0"/>
        <v>#contents </v>
      </c>
      <c r="B5" t="s">
        <v>14</v>
      </c>
      <c r="C5" t="s">
        <v>1</v>
      </c>
    </row>
    <row r="6" spans="1:3" ht="13.5">
      <c r="A6" t="str">
        <f t="shared" si="0"/>
        <v>----</v>
      </c>
      <c r="B6" t="s">
        <v>14</v>
      </c>
      <c r="C6" t="s">
        <v>0</v>
      </c>
    </row>
    <row r="7" spans="1:5" ht="13.5">
      <c r="A7" t="str">
        <f t="shared" si="0"/>
        <v>&amp;anchor(11)</v>
      </c>
      <c r="B7" t="s">
        <v>14</v>
      </c>
      <c r="C7" t="s">
        <v>2</v>
      </c>
      <c r="D7">
        <f>B1</f>
        <v>11</v>
      </c>
      <c r="E7" t="s">
        <v>3</v>
      </c>
    </row>
    <row r="8" spans="1:5" ht="13.5">
      <c r="A8" t="str">
        <f t="shared" si="0"/>
        <v>*SC0011　●</v>
      </c>
      <c r="B8" t="s">
        <v>14</v>
      </c>
      <c r="C8" t="s">
        <v>37</v>
      </c>
      <c r="D8" t="str">
        <f>RIGHT(D7+10000,4)</f>
        <v>0011</v>
      </c>
      <c r="E8" t="s">
        <v>4</v>
      </c>
    </row>
    <row r="9" spans="1:3" ht="13.5">
      <c r="A9" t="str">
        <f t="shared" si="0"/>
        <v>|CENTER:第？幕・ガチャ[[ＶＳ&gt;クロブレＴＯＰ/敵データ/???]]エボイベント|&gt;|&gt;|&gt;|&gt;|CENTER:レア度|</v>
      </c>
      <c r="B9" t="s">
        <v>14</v>
      </c>
      <c r="C9" t="s">
        <v>136</v>
      </c>
    </row>
    <row r="10" spans="1:5" ht="13.5">
      <c r="A10" t="str">
        <f t="shared" si="0"/>
        <v>|BGCOLOR(black):&amp;ref(SC0011.jpg,画像倉庫)|&gt;|&gt;|&gt;|&gt;|CENTER:COLOR(white):BGCOLOR(black):SIZE(16):|</v>
      </c>
      <c r="B10" t="s">
        <v>45</v>
      </c>
      <c r="C10" t="s">
        <v>38</v>
      </c>
      <c r="D10" t="str">
        <f>RIGHT(D7+10000,4)</f>
        <v>0011</v>
      </c>
      <c r="E10" t="s">
        <v>39</v>
      </c>
    </row>
    <row r="11" spans="1:3" ht="13.5">
      <c r="A11" t="str">
        <f t="shared" si="0"/>
        <v>|生命力|&gt;|&gt;|&gt;|&gt;||</v>
      </c>
      <c r="B11" t="s">
        <v>45</v>
      </c>
      <c r="C11" t="s">
        <v>5</v>
      </c>
    </row>
    <row r="12" spans="1:3" ht="13.5">
      <c r="A12" t="str">
        <f t="shared" si="0"/>
        <v>|攻撃力|&gt;|&gt;|&gt;|&gt;||</v>
      </c>
      <c r="B12" t="s">
        <v>45</v>
      </c>
      <c r="C12" t="s">
        <v>6</v>
      </c>
    </row>
    <row r="13" spans="1:3" ht="13.5">
      <c r="A13" t="str">
        <f t="shared" si="0"/>
        <v>|防御力|&gt;|&gt;|&gt;|&gt;||</v>
      </c>
      <c r="B13" t="s">
        <v>45</v>
      </c>
      <c r="C13" t="s">
        <v>7</v>
      </c>
    </row>
    <row r="14" spans="1:3" ht="13.5">
      <c r="A14" t="str">
        <f t="shared" si="0"/>
        <v>|属性初期値|体:|心:|技:|術:|機:|</v>
      </c>
      <c r="B14" t="s">
        <v>45</v>
      </c>
      <c r="C14" t="s">
        <v>95</v>
      </c>
    </row>
    <row r="15" spans="1:3" ht="13.5">
      <c r="A15" t="str">
        <f t="shared" si="0"/>
        <v>|エボ値 ( [[SC0*** / ***&gt;SC0000～SC0000#***]] ) |体:|心:|技:|術:|機:|</v>
      </c>
      <c r="B15" t="s">
        <v>45</v>
      </c>
      <c r="C15" t="s">
        <v>115</v>
      </c>
    </row>
    <row r="16" spans="1:3" ht="13.5">
      <c r="A16" t="str">
        <f t="shared" si="0"/>
        <v>|属性最大値|体:|心:|技:|術:|機:|</v>
      </c>
      <c r="B16" t="s">
        <v>45</v>
      </c>
      <c r="C16" t="s">
        <v>96</v>
      </c>
    </row>
    <row r="17" spans="1:3" ht="13.5">
      <c r="A17" t="str">
        <f t="shared" si="0"/>
        <v>|エボ前|&gt;|&gt;|&gt;|&gt;|[[SC0*** / ***&gt;SC0000～SC0000#***]]|</v>
      </c>
      <c r="B17" t="s">
        <v>45</v>
      </c>
      <c r="C17" t="s">
        <v>116</v>
      </c>
    </row>
    <row r="18" spans="1:3" ht="13.5">
      <c r="A18" t="str">
        <f t="shared" si="0"/>
        <v>|進化不可|&gt;|&gt;|&gt;|&gt;|進化不可|</v>
      </c>
      <c r="B18" t="s">
        <v>45</v>
      </c>
      <c r="C18" t="s">
        <v>8</v>
      </c>
    </row>
    <row r="19" spans="1:2" ht="13.5">
      <c r="A19">
        <f t="shared" si="0"/>
      </c>
      <c r="B19" t="s">
        <v>45</v>
      </c>
    </row>
    <row r="20" spans="1:5" ht="13.5">
      <c r="A20" t="str">
        <f t="shared" si="0"/>
        <v>&amp;anchor(12)</v>
      </c>
      <c r="B20" t="s">
        <v>45</v>
      </c>
      <c r="C20" t="s">
        <v>2</v>
      </c>
      <c r="D20">
        <f>D7+1</f>
        <v>12</v>
      </c>
      <c r="E20" t="s">
        <v>3</v>
      </c>
    </row>
    <row r="21" spans="1:5" ht="13.5">
      <c r="A21" t="str">
        <f t="shared" si="0"/>
        <v>*SC0012　●</v>
      </c>
      <c r="B21" t="s">
        <v>45</v>
      </c>
      <c r="C21" t="s">
        <v>37</v>
      </c>
      <c r="D21" t="str">
        <f>RIGHT(D20+10000,4)</f>
        <v>0012</v>
      </c>
      <c r="E21" t="s">
        <v>4</v>
      </c>
    </row>
    <row r="22" spans="1:3" ht="13.5">
      <c r="A22" t="str">
        <f t="shared" si="0"/>
        <v>|CENTER:第？幕・ガチャ[[ＶＳ&gt;クロブレＴＯＰ/敵データ/???]]エボイベント|&gt;|&gt;|&gt;|&gt;|CENTER:レア度|</v>
      </c>
      <c r="B22" t="s">
        <v>45</v>
      </c>
      <c r="C22" t="s">
        <v>136</v>
      </c>
    </row>
    <row r="23" spans="1:5" ht="13.5">
      <c r="A23" t="str">
        <f t="shared" si="0"/>
        <v>|BGCOLOR(black):&amp;ref(SC0012.jpg,画像倉庫)|&gt;|&gt;|&gt;|&gt;|CENTER:COLOR(white):BGCOLOR(black):SIZE(16):|</v>
      </c>
      <c r="B23" t="s">
        <v>45</v>
      </c>
      <c r="C23" t="s">
        <v>38</v>
      </c>
      <c r="D23" t="str">
        <f>RIGHT(D20+10000,4)</f>
        <v>0012</v>
      </c>
      <c r="E23" t="s">
        <v>39</v>
      </c>
    </row>
    <row r="24" spans="1:3" ht="13.5">
      <c r="A24" t="str">
        <f t="shared" si="0"/>
        <v>|生命力|&gt;|&gt;|&gt;|&gt;||</v>
      </c>
      <c r="B24" t="s">
        <v>45</v>
      </c>
      <c r="C24" t="s">
        <v>5</v>
      </c>
    </row>
    <row r="25" spans="1:3" ht="13.5">
      <c r="A25" t="str">
        <f t="shared" si="0"/>
        <v>|攻撃力|&gt;|&gt;|&gt;|&gt;||</v>
      </c>
      <c r="B25" t="s">
        <v>45</v>
      </c>
      <c r="C25" t="s">
        <v>6</v>
      </c>
    </row>
    <row r="26" spans="1:3" ht="13.5">
      <c r="A26" t="str">
        <f t="shared" si="0"/>
        <v>|防御力|&gt;|&gt;|&gt;|&gt;||</v>
      </c>
      <c r="B26" t="s">
        <v>45</v>
      </c>
      <c r="C26" t="s">
        <v>7</v>
      </c>
    </row>
    <row r="27" spans="1:3" ht="13.5">
      <c r="A27" t="str">
        <f t="shared" si="0"/>
        <v>|属性初期値|体:|心:|技:|術:|機:|</v>
      </c>
      <c r="B27" t="s">
        <v>45</v>
      </c>
      <c r="C27" t="s">
        <v>95</v>
      </c>
    </row>
    <row r="28" spans="1:3" ht="13.5">
      <c r="A28" t="str">
        <f t="shared" si="0"/>
        <v>|エボ値 ( [[SC0*** / ***&gt;SC0000～SC0000#***]] ) |体:|心:|技:|術:|機:|</v>
      </c>
      <c r="B28" t="s">
        <v>45</v>
      </c>
      <c r="C28" t="s">
        <v>115</v>
      </c>
    </row>
    <row r="29" spans="1:3" ht="13.5">
      <c r="A29" t="str">
        <f t="shared" si="0"/>
        <v>|属性最大値|体:|心:|技:|術:|機:|</v>
      </c>
      <c r="B29" t="s">
        <v>45</v>
      </c>
      <c r="C29" t="s">
        <v>96</v>
      </c>
    </row>
    <row r="30" spans="1:3" ht="13.5">
      <c r="A30" t="str">
        <f t="shared" si="0"/>
        <v>|エボ前|&gt;|&gt;|&gt;|&gt;|[[SC0*** / ***&gt;SC0000～SC0000#***]]|</v>
      </c>
      <c r="B30" t="s">
        <v>45</v>
      </c>
      <c r="C30" t="s">
        <v>116</v>
      </c>
    </row>
    <row r="31" spans="1:3" ht="13.5">
      <c r="A31" t="str">
        <f t="shared" si="0"/>
        <v>|進化不可|&gt;|&gt;|&gt;|&gt;|進化不可|</v>
      </c>
      <c r="B31" t="s">
        <v>45</v>
      </c>
      <c r="C31" t="s">
        <v>8</v>
      </c>
    </row>
    <row r="32" spans="1:2" ht="13.5">
      <c r="A32">
        <f t="shared" si="0"/>
      </c>
      <c r="B32" t="s">
        <v>45</v>
      </c>
    </row>
    <row r="33" spans="1:5" ht="13.5">
      <c r="A33" t="str">
        <f t="shared" si="0"/>
        <v>&amp;anchor(13)</v>
      </c>
      <c r="B33" t="s">
        <v>45</v>
      </c>
      <c r="C33" t="s">
        <v>2</v>
      </c>
      <c r="D33">
        <f>D20+1</f>
        <v>13</v>
      </c>
      <c r="E33" t="s">
        <v>3</v>
      </c>
    </row>
    <row r="34" spans="1:5" ht="13.5">
      <c r="A34" t="str">
        <f t="shared" si="0"/>
        <v>*SC0013　●</v>
      </c>
      <c r="B34" t="s">
        <v>45</v>
      </c>
      <c r="C34" t="s">
        <v>37</v>
      </c>
      <c r="D34" t="str">
        <f>RIGHT(D33+10000,4)</f>
        <v>0013</v>
      </c>
      <c r="E34" t="s">
        <v>4</v>
      </c>
    </row>
    <row r="35" spans="1:3" ht="13.5">
      <c r="A35" t="str">
        <f aca="true" t="shared" si="1" ref="A35:A66">C35&amp;D35&amp;E35&amp;F35&amp;G35&amp;H35&amp;I35&amp;J35&amp;K35</f>
        <v>|CENTER:第？幕・ガチャ[[ＶＳ&gt;クロブレＴＯＰ/敵データ/???]]エボイベント|&gt;|&gt;|&gt;|&gt;|CENTER:レア度|</v>
      </c>
      <c r="B35" t="s">
        <v>45</v>
      </c>
      <c r="C35" t="s">
        <v>136</v>
      </c>
    </row>
    <row r="36" spans="1:5" ht="13.5">
      <c r="A36" t="str">
        <f t="shared" si="1"/>
        <v>|BGCOLOR(black):&amp;ref(SC0013.jpg,画像倉庫)|&gt;|&gt;|&gt;|&gt;|CENTER:COLOR(white):BGCOLOR(black):SIZE(16):|</v>
      </c>
      <c r="B36" t="s">
        <v>45</v>
      </c>
      <c r="C36" t="s">
        <v>38</v>
      </c>
      <c r="D36" t="str">
        <f>RIGHT(D33+10000,4)</f>
        <v>0013</v>
      </c>
      <c r="E36" t="s">
        <v>39</v>
      </c>
    </row>
    <row r="37" spans="1:3" ht="13.5">
      <c r="A37" t="str">
        <f t="shared" si="1"/>
        <v>|生命力|&gt;|&gt;|&gt;|&gt;||</v>
      </c>
      <c r="B37" t="s">
        <v>45</v>
      </c>
      <c r="C37" t="s">
        <v>5</v>
      </c>
    </row>
    <row r="38" spans="1:3" ht="13.5">
      <c r="A38" t="str">
        <f t="shared" si="1"/>
        <v>|攻撃力|&gt;|&gt;|&gt;|&gt;||</v>
      </c>
      <c r="B38" t="s">
        <v>45</v>
      </c>
      <c r="C38" t="s">
        <v>6</v>
      </c>
    </row>
    <row r="39" spans="1:3" ht="13.5">
      <c r="A39" t="str">
        <f t="shared" si="1"/>
        <v>|防御力|&gt;|&gt;|&gt;|&gt;||</v>
      </c>
      <c r="B39" t="s">
        <v>45</v>
      </c>
      <c r="C39" t="s">
        <v>7</v>
      </c>
    </row>
    <row r="40" spans="1:3" ht="13.5">
      <c r="A40" t="str">
        <f t="shared" si="1"/>
        <v>|属性初期値|体:|心:|技:|術:|機:|</v>
      </c>
      <c r="B40" t="s">
        <v>45</v>
      </c>
      <c r="C40" t="s">
        <v>95</v>
      </c>
    </row>
    <row r="41" spans="1:3" ht="13.5">
      <c r="A41" t="str">
        <f t="shared" si="1"/>
        <v>|エボ値 ( [[SC0*** / ***&gt;SC0000～SC0000#***]] ) |体:|心:|技:|術:|機:|</v>
      </c>
      <c r="B41" t="s">
        <v>45</v>
      </c>
      <c r="C41" t="s">
        <v>115</v>
      </c>
    </row>
    <row r="42" spans="1:3" ht="13.5">
      <c r="A42" t="str">
        <f t="shared" si="1"/>
        <v>|属性最大値|体:|心:|技:|術:|機:|</v>
      </c>
      <c r="B42" t="s">
        <v>45</v>
      </c>
      <c r="C42" t="s">
        <v>96</v>
      </c>
    </row>
    <row r="43" spans="1:3" ht="13.5">
      <c r="A43" t="str">
        <f t="shared" si="1"/>
        <v>|エボ前|&gt;|&gt;|&gt;|&gt;|[[SC0*** / ***&gt;SC0000～SC0000#***]]|</v>
      </c>
      <c r="B43" t="s">
        <v>45</v>
      </c>
      <c r="C43" t="s">
        <v>116</v>
      </c>
    </row>
    <row r="44" spans="1:3" ht="13.5">
      <c r="A44" t="str">
        <f t="shared" si="1"/>
        <v>|進化不可|&gt;|&gt;|&gt;|&gt;|進化不可|</v>
      </c>
      <c r="B44" t="s">
        <v>45</v>
      </c>
      <c r="C44" t="s">
        <v>8</v>
      </c>
    </row>
    <row r="45" spans="1:2" ht="13.5">
      <c r="A45">
        <f t="shared" si="1"/>
      </c>
      <c r="B45" t="s">
        <v>45</v>
      </c>
    </row>
    <row r="46" spans="1:5" ht="13.5">
      <c r="A46" t="str">
        <f t="shared" si="1"/>
        <v>&amp;anchor(14)</v>
      </c>
      <c r="B46" t="s">
        <v>45</v>
      </c>
      <c r="C46" t="s">
        <v>2</v>
      </c>
      <c r="D46">
        <f>D33+1</f>
        <v>14</v>
      </c>
      <c r="E46" t="s">
        <v>3</v>
      </c>
    </row>
    <row r="47" spans="1:5" ht="13.5">
      <c r="A47" t="str">
        <f t="shared" si="1"/>
        <v>*SC0014　●</v>
      </c>
      <c r="B47" t="s">
        <v>45</v>
      </c>
      <c r="C47" t="s">
        <v>37</v>
      </c>
      <c r="D47" t="str">
        <f>RIGHT(D46+10000,4)</f>
        <v>0014</v>
      </c>
      <c r="E47" t="s">
        <v>4</v>
      </c>
    </row>
    <row r="48" spans="1:3" ht="13.5">
      <c r="A48" t="str">
        <f t="shared" si="1"/>
        <v>|CENTER:第？幕・ガチャ[[ＶＳ&gt;クロブレＴＯＰ/敵データ/???]]エボイベント|&gt;|&gt;|&gt;|&gt;|CENTER:レア度|</v>
      </c>
      <c r="B48" t="s">
        <v>45</v>
      </c>
      <c r="C48" t="s">
        <v>136</v>
      </c>
    </row>
    <row r="49" spans="1:5" ht="13.5">
      <c r="A49" t="str">
        <f t="shared" si="1"/>
        <v>|BGCOLOR(black):&amp;ref(SC0014.jpg,画像倉庫)|&gt;|&gt;|&gt;|&gt;|CENTER:COLOR(white):BGCOLOR(black):SIZE(16):|</v>
      </c>
      <c r="B49" t="s">
        <v>45</v>
      </c>
      <c r="C49" t="s">
        <v>38</v>
      </c>
      <c r="D49" t="str">
        <f>RIGHT(D46+10000,4)</f>
        <v>0014</v>
      </c>
      <c r="E49" t="s">
        <v>39</v>
      </c>
    </row>
    <row r="50" spans="1:3" ht="13.5">
      <c r="A50" t="str">
        <f t="shared" si="1"/>
        <v>|生命力|&gt;|&gt;|&gt;|&gt;||</v>
      </c>
      <c r="B50" t="s">
        <v>45</v>
      </c>
      <c r="C50" t="s">
        <v>5</v>
      </c>
    </row>
    <row r="51" spans="1:3" ht="13.5">
      <c r="A51" t="str">
        <f t="shared" si="1"/>
        <v>|攻撃力|&gt;|&gt;|&gt;|&gt;||</v>
      </c>
      <c r="B51" t="s">
        <v>45</v>
      </c>
      <c r="C51" t="s">
        <v>6</v>
      </c>
    </row>
    <row r="52" spans="1:3" ht="13.5">
      <c r="A52" t="str">
        <f t="shared" si="1"/>
        <v>|防御力|&gt;|&gt;|&gt;|&gt;||</v>
      </c>
      <c r="B52" t="s">
        <v>45</v>
      </c>
      <c r="C52" t="s">
        <v>7</v>
      </c>
    </row>
    <row r="53" spans="1:3" ht="13.5">
      <c r="A53" t="str">
        <f t="shared" si="1"/>
        <v>|属性初期値|体:|心:|技:|術:|機:|</v>
      </c>
      <c r="B53" t="s">
        <v>45</v>
      </c>
      <c r="C53" t="s">
        <v>95</v>
      </c>
    </row>
    <row r="54" spans="1:3" ht="13.5">
      <c r="A54" t="str">
        <f t="shared" si="1"/>
        <v>|エボ値 ( [[SC0*** / ***&gt;SC0000～SC0000#***]] ) |体:|心:|技:|術:|機:|</v>
      </c>
      <c r="B54" t="s">
        <v>45</v>
      </c>
      <c r="C54" t="s">
        <v>115</v>
      </c>
    </row>
    <row r="55" spans="1:3" ht="13.5">
      <c r="A55" t="str">
        <f t="shared" si="1"/>
        <v>|属性最大値|体:|心:|技:|術:|機:|</v>
      </c>
      <c r="B55" t="s">
        <v>45</v>
      </c>
      <c r="C55" t="s">
        <v>96</v>
      </c>
    </row>
    <row r="56" spans="1:3" ht="13.5">
      <c r="A56" t="str">
        <f t="shared" si="1"/>
        <v>|エボ前|&gt;|&gt;|&gt;|&gt;|[[SC0*** / ***&gt;SC0000～SC0000#***]]|</v>
      </c>
      <c r="B56" t="s">
        <v>45</v>
      </c>
      <c r="C56" t="s">
        <v>116</v>
      </c>
    </row>
    <row r="57" spans="1:3" ht="13.5">
      <c r="A57" t="str">
        <f t="shared" si="1"/>
        <v>|進化不可|&gt;|&gt;|&gt;|&gt;|進化不可|</v>
      </c>
      <c r="B57" t="s">
        <v>45</v>
      </c>
      <c r="C57" t="s">
        <v>8</v>
      </c>
    </row>
    <row r="58" spans="1:2" ht="13.5">
      <c r="A58">
        <f t="shared" si="1"/>
      </c>
      <c r="B58" t="s">
        <v>45</v>
      </c>
    </row>
    <row r="59" spans="1:5" ht="13.5">
      <c r="A59" t="str">
        <f t="shared" si="1"/>
        <v>&amp;anchor(15)</v>
      </c>
      <c r="B59" t="s">
        <v>45</v>
      </c>
      <c r="C59" t="s">
        <v>2</v>
      </c>
      <c r="D59">
        <f>D46+1</f>
        <v>15</v>
      </c>
      <c r="E59" t="s">
        <v>3</v>
      </c>
    </row>
    <row r="60" spans="1:5" ht="13.5">
      <c r="A60" t="str">
        <f t="shared" si="1"/>
        <v>*SC0015　●</v>
      </c>
      <c r="B60" t="s">
        <v>45</v>
      </c>
      <c r="C60" t="s">
        <v>37</v>
      </c>
      <c r="D60" t="str">
        <f>RIGHT(D59+10000,4)</f>
        <v>0015</v>
      </c>
      <c r="E60" t="s">
        <v>4</v>
      </c>
    </row>
    <row r="61" spans="1:3" ht="13.5">
      <c r="A61" t="str">
        <f t="shared" si="1"/>
        <v>|CENTER:第？幕・ガチャ[[ＶＳ&gt;クロブレＴＯＰ/敵データ/???]]エボイベント|&gt;|&gt;|&gt;|&gt;|CENTER:レア度|</v>
      </c>
      <c r="B61" t="s">
        <v>45</v>
      </c>
      <c r="C61" t="s">
        <v>136</v>
      </c>
    </row>
    <row r="62" spans="1:5" ht="13.5">
      <c r="A62" t="str">
        <f t="shared" si="1"/>
        <v>|BGCOLOR(black):&amp;ref(SC0015.jpg,画像倉庫)|&gt;|&gt;|&gt;|&gt;|CENTER:COLOR(white):BGCOLOR(black):SIZE(16):|</v>
      </c>
      <c r="B62" t="s">
        <v>45</v>
      </c>
      <c r="C62" t="s">
        <v>38</v>
      </c>
      <c r="D62" t="str">
        <f>RIGHT(D59+10000,4)</f>
        <v>0015</v>
      </c>
      <c r="E62" t="s">
        <v>39</v>
      </c>
    </row>
    <row r="63" spans="1:3" ht="13.5">
      <c r="A63" t="str">
        <f t="shared" si="1"/>
        <v>|生命力|&gt;|&gt;|&gt;|&gt;||</v>
      </c>
      <c r="B63" t="s">
        <v>45</v>
      </c>
      <c r="C63" t="s">
        <v>5</v>
      </c>
    </row>
    <row r="64" spans="1:3" ht="13.5">
      <c r="A64" t="str">
        <f t="shared" si="1"/>
        <v>|攻撃力|&gt;|&gt;|&gt;|&gt;||</v>
      </c>
      <c r="B64" t="s">
        <v>45</v>
      </c>
      <c r="C64" t="s">
        <v>6</v>
      </c>
    </row>
    <row r="65" spans="1:3" ht="13.5">
      <c r="A65" t="str">
        <f t="shared" si="1"/>
        <v>|防御力|&gt;|&gt;|&gt;|&gt;||</v>
      </c>
      <c r="B65" t="s">
        <v>45</v>
      </c>
      <c r="C65" t="s">
        <v>7</v>
      </c>
    </row>
    <row r="66" spans="1:3" ht="13.5">
      <c r="A66" t="str">
        <f t="shared" si="1"/>
        <v>|属性初期値|体:|心:|技:|術:|機:|</v>
      </c>
      <c r="B66" t="s">
        <v>45</v>
      </c>
      <c r="C66" t="s">
        <v>95</v>
      </c>
    </row>
    <row r="67" spans="1:3" ht="13.5">
      <c r="A67" t="str">
        <f aca="true" t="shared" si="2" ref="A67:A81">C67&amp;D67&amp;E67&amp;F67&amp;G67&amp;H67&amp;I67&amp;J67&amp;K67</f>
        <v>|エボ値 ( [[SC0*** / ***&gt;SC0000～SC0000#***]] ) |体:|心:|技:|術:|機:|</v>
      </c>
      <c r="B67" t="s">
        <v>45</v>
      </c>
      <c r="C67" t="s">
        <v>115</v>
      </c>
    </row>
    <row r="68" spans="1:3" ht="13.5">
      <c r="A68" t="str">
        <f t="shared" si="2"/>
        <v>|属性最大値|体:|心:|技:|術:|機:|</v>
      </c>
      <c r="B68" t="s">
        <v>45</v>
      </c>
      <c r="C68" t="s">
        <v>96</v>
      </c>
    </row>
    <row r="69" spans="1:3" ht="13.5">
      <c r="A69" t="str">
        <f t="shared" si="2"/>
        <v>|エボ前|&gt;|&gt;|&gt;|&gt;|[[SC0*** / ***&gt;SC0000～SC0000#***]]|</v>
      </c>
      <c r="B69" t="s">
        <v>45</v>
      </c>
      <c r="C69" t="s">
        <v>116</v>
      </c>
    </row>
    <row r="70" spans="1:3" ht="13.5">
      <c r="A70" t="str">
        <f t="shared" si="2"/>
        <v>|進化不可|&gt;|&gt;|&gt;|&gt;|進化不可|</v>
      </c>
      <c r="B70" t="s">
        <v>45</v>
      </c>
      <c r="C70" t="s">
        <v>8</v>
      </c>
    </row>
    <row r="71" spans="1:2" ht="13.5">
      <c r="A71">
        <f t="shared" si="2"/>
      </c>
      <c r="B71" t="s">
        <v>45</v>
      </c>
    </row>
    <row r="72" spans="1:3" ht="13.5">
      <c r="A72" t="str">
        <f t="shared" si="2"/>
        <v>----</v>
      </c>
      <c r="B72" t="s">
        <v>45</v>
      </c>
      <c r="C72" t="s">
        <v>0</v>
      </c>
    </row>
    <row r="73" spans="1:11" ht="13.5">
      <c r="A73" t="str">
        <f t="shared" si="2"/>
        <v>[[SC0006～SC0010]]　[[SC0016～SC0020]]　[[カード一覧表&gt;クロブレＴＯＰ/カードリスト]]　[[ステータス一覧表&gt;クロブレＴＯＰ/ステータス]]　[[エボ一覧表&gt;クロブレエボ]]</v>
      </c>
      <c r="B73" t="s">
        <v>45</v>
      </c>
      <c r="C73" t="s">
        <v>34</v>
      </c>
      <c r="D73" t="str">
        <f>RIGHT($B$1+9995,4)</f>
        <v>0006</v>
      </c>
      <c r="E73" t="s">
        <v>35</v>
      </c>
      <c r="F73" t="str">
        <f>RIGHT($B$1+9999,4)</f>
        <v>0010</v>
      </c>
      <c r="G73" t="s">
        <v>36</v>
      </c>
      <c r="H73" t="str">
        <f>RIGHT($B$1+10005,4)</f>
        <v>0016</v>
      </c>
      <c r="I73" t="s">
        <v>35</v>
      </c>
      <c r="J73" t="str">
        <f>RIGHT($B$1+10009,4)</f>
        <v>0020</v>
      </c>
      <c r="K73" t="s">
        <v>145</v>
      </c>
    </row>
    <row r="74" spans="1:3" ht="13.5">
      <c r="A74" t="str">
        <f t="shared" si="2"/>
        <v>----</v>
      </c>
      <c r="B74" t="s">
        <v>45</v>
      </c>
      <c r="C74" t="s">
        <v>0</v>
      </c>
    </row>
    <row r="75" spans="1:3" ht="13.5">
      <c r="A75" t="str">
        <f t="shared" si="2"/>
        <v>■更新履歴■（最終更新&amp;date()）</v>
      </c>
      <c r="B75" t="s">
        <v>45</v>
      </c>
      <c r="C75" t="s">
        <v>9</v>
      </c>
    </row>
    <row r="76" spans="1:3" ht="13.5">
      <c r="A76" t="str">
        <f t="shared" si="2"/>
        <v>#comment(vsize=3)</v>
      </c>
      <c r="B76" t="s">
        <v>45</v>
      </c>
      <c r="C76" t="s">
        <v>10</v>
      </c>
    </row>
    <row r="77" spans="1:3" ht="13.5">
      <c r="A77" t="str">
        <f t="shared" si="2"/>
        <v>----</v>
      </c>
      <c r="B77" t="s">
        <v>45</v>
      </c>
      <c r="C77" t="s">
        <v>0</v>
      </c>
    </row>
    <row r="78" spans="1:3" ht="13.5">
      <c r="A78" t="str">
        <f t="shared" si="2"/>
        <v>本日&amp;counter(today)</v>
      </c>
      <c r="B78" t="s">
        <v>45</v>
      </c>
      <c r="C78" t="s">
        <v>11</v>
      </c>
    </row>
    <row r="79" spans="1:3" ht="13.5">
      <c r="A79" t="str">
        <f t="shared" si="2"/>
        <v>昨日&amp;counter(yesterday)</v>
      </c>
      <c r="B79" t="s">
        <v>45</v>
      </c>
      <c r="C79" t="s">
        <v>12</v>
      </c>
    </row>
    <row r="80" spans="1:3" ht="13.5">
      <c r="A80" t="str">
        <f t="shared" si="2"/>
        <v>総計&amp;counter()</v>
      </c>
      <c r="B80" t="s">
        <v>45</v>
      </c>
      <c r="C80" t="s">
        <v>13</v>
      </c>
    </row>
    <row r="81" spans="1:3" ht="13.5">
      <c r="A81" t="str">
        <f t="shared" si="2"/>
        <v>----</v>
      </c>
      <c r="B81" t="s">
        <v>45</v>
      </c>
      <c r="C81" t="s">
        <v>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8"/>
  </sheetPr>
  <dimension ref="A1:K81"/>
  <sheetViews>
    <sheetView workbookViewId="0" topLeftCell="A1">
      <pane xSplit="11" ySplit="2" topLeftCell="IV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"/>
    </sheetView>
  </sheetViews>
  <sheetFormatPr defaultColWidth="9.00390625" defaultRowHeight="13.5" zeroHeight="1"/>
  <cols>
    <col min="1" max="1" width="124.25390625" style="0" customWidth="1"/>
    <col min="3" max="16384" width="9.00390625" style="0" hidden="1" customWidth="1"/>
  </cols>
  <sheetData>
    <row r="1" spans="1:2" ht="13.5">
      <c r="A1" s="2" t="s">
        <v>99</v>
      </c>
      <c r="B1" s="1">
        <v>11</v>
      </c>
    </row>
    <row r="2" ht="13.5"/>
    <row r="3" spans="1:11" ht="13.5">
      <c r="A3" t="str">
        <f>C3&amp;D3&amp;E3&amp;F3&amp;G3&amp;H3&amp;I3&amp;J3&amp;K3</f>
        <v>[[ZS0006～ZS0010]]　[[ZS0016～ZS0020]]　[[カード一覧表&gt;クロブレＴＯＰ/カードリスト]]　[[ステータス一覧表&gt;クロブレＴＯＰ/ステータス]]　[[エボ一覧表&gt;クロブレエボ]]</v>
      </c>
      <c r="B3" t="s">
        <v>45</v>
      </c>
      <c r="C3" t="s">
        <v>40</v>
      </c>
      <c r="D3" t="str">
        <f>RIGHT($B$1+9995,4)</f>
        <v>0006</v>
      </c>
      <c r="E3" t="s">
        <v>41</v>
      </c>
      <c r="F3" t="str">
        <f>RIGHT($B$1+9999,4)</f>
        <v>0010</v>
      </c>
      <c r="G3" t="s">
        <v>42</v>
      </c>
      <c r="H3" t="str">
        <f>RIGHT($B$1+10005,4)</f>
        <v>0016</v>
      </c>
      <c r="I3" t="s">
        <v>41</v>
      </c>
      <c r="J3" t="str">
        <f>RIGHT($B$1+10009,4)</f>
        <v>0020</v>
      </c>
      <c r="K3" t="s">
        <v>145</v>
      </c>
    </row>
    <row r="4" spans="1:3" ht="13.5">
      <c r="A4" t="str">
        <f aca="true" t="shared" si="0" ref="A4:A67">C4&amp;D4&amp;E4&amp;F4&amp;G4&amp;H4&amp;I4&amp;J4&amp;K4</f>
        <v>----</v>
      </c>
      <c r="B4" t="s">
        <v>45</v>
      </c>
      <c r="C4" t="s">
        <v>0</v>
      </c>
    </row>
    <row r="5" spans="1:3" ht="13.5">
      <c r="A5" t="str">
        <f t="shared" si="0"/>
        <v>#contents </v>
      </c>
      <c r="B5" t="s">
        <v>45</v>
      </c>
      <c r="C5" t="s">
        <v>1</v>
      </c>
    </row>
    <row r="6" spans="1:3" ht="13.5">
      <c r="A6" t="str">
        <f t="shared" si="0"/>
        <v>----</v>
      </c>
      <c r="B6" t="s">
        <v>45</v>
      </c>
      <c r="C6" t="s">
        <v>0</v>
      </c>
    </row>
    <row r="7" spans="1:5" ht="13.5">
      <c r="A7" t="str">
        <f t="shared" si="0"/>
        <v>&amp;anchor(11)</v>
      </c>
      <c r="B7" t="s">
        <v>45</v>
      </c>
      <c r="C7" t="s">
        <v>2</v>
      </c>
      <c r="D7">
        <f>B1</f>
        <v>11</v>
      </c>
      <c r="E7" t="s">
        <v>3</v>
      </c>
    </row>
    <row r="8" spans="1:5" ht="13.5">
      <c r="A8" t="str">
        <f t="shared" si="0"/>
        <v>*ZS0011　●</v>
      </c>
      <c r="B8" t="s">
        <v>45</v>
      </c>
      <c r="C8" t="s">
        <v>43</v>
      </c>
      <c r="D8" t="str">
        <f>RIGHT(D7+10000,4)</f>
        <v>0011</v>
      </c>
      <c r="E8" t="s">
        <v>4</v>
      </c>
    </row>
    <row r="9" spans="1:3" ht="13.5">
      <c r="A9" t="str">
        <f t="shared" si="0"/>
        <v>|CENTER:[[マルチプレイ&gt;クエストタイトル]]|&gt;|&gt;|&gt;|&gt;|CENTER:レア度|</v>
      </c>
      <c r="B9" t="s">
        <v>45</v>
      </c>
      <c r="C9" t="s">
        <v>146</v>
      </c>
    </row>
    <row r="10" spans="1:5" ht="13.5">
      <c r="A10" t="str">
        <f t="shared" si="0"/>
        <v>|BGCOLOR(black):&amp;ref(ZS0011.jpg,画像倉庫)|&gt;|&gt;|&gt;|&gt;|CENTER:COLOR(white):BGCOLOR(black):SIZE(16):|</v>
      </c>
      <c r="B10" t="s">
        <v>45</v>
      </c>
      <c r="C10" t="s">
        <v>44</v>
      </c>
      <c r="D10" t="str">
        <f>RIGHT(D7+10000,4)</f>
        <v>0011</v>
      </c>
      <c r="E10" t="s">
        <v>39</v>
      </c>
    </row>
    <row r="11" spans="1:3" ht="13.5">
      <c r="A11" t="str">
        <f t="shared" si="0"/>
        <v>|生命力|&gt;|&gt;|&gt;|&gt;||</v>
      </c>
      <c r="B11" t="s">
        <v>45</v>
      </c>
      <c r="C11" t="s">
        <v>5</v>
      </c>
    </row>
    <row r="12" spans="1:3" ht="13.5">
      <c r="A12" t="str">
        <f t="shared" si="0"/>
        <v>|攻撃力|&gt;|&gt;|&gt;|&gt;||</v>
      </c>
      <c r="B12" t="s">
        <v>45</v>
      </c>
      <c r="C12" t="s">
        <v>6</v>
      </c>
    </row>
    <row r="13" spans="1:3" ht="13.5">
      <c r="A13" t="str">
        <f t="shared" si="0"/>
        <v>|防御力|&gt;|&gt;|&gt;|&gt;||</v>
      </c>
      <c r="B13" t="s">
        <v>45</v>
      </c>
      <c r="C13" t="s">
        <v>7</v>
      </c>
    </row>
    <row r="14" spans="1:3" ht="13.5">
      <c r="A14" t="str">
        <f t="shared" si="0"/>
        <v>|属性初期値|体:|心:|技:|術:|機:|</v>
      </c>
      <c r="B14" t="s">
        <v>45</v>
      </c>
      <c r="C14" t="s">
        <v>95</v>
      </c>
    </row>
    <row r="15" spans="1:3" ht="13.5">
      <c r="A15" t="str">
        <f t="shared" si="0"/>
        <v>|エボ値 ( [[ZS0*** / ***&gt;ZS0000～ZS0000#***]] ) |体:|心:|技:|術:|機:|</v>
      </c>
      <c r="B15" t="s">
        <v>45</v>
      </c>
      <c r="C15" t="s">
        <v>125</v>
      </c>
    </row>
    <row r="16" spans="1:3" ht="13.5">
      <c r="A16" t="str">
        <f t="shared" si="0"/>
        <v>|属性最大値|体:|心:|技:|術:|機:|</v>
      </c>
      <c r="B16" t="s">
        <v>45</v>
      </c>
      <c r="C16" t="s">
        <v>96</v>
      </c>
    </row>
    <row r="17" spans="1:3" ht="13.5">
      <c r="A17" t="str">
        <f t="shared" si="0"/>
        <v>|エボ前|&gt;|&gt;|&gt;|&gt;|[[ZS0*** / ***&gt;ZS0000～ZS0000#***]]|</v>
      </c>
      <c r="B17" t="s">
        <v>45</v>
      </c>
      <c r="C17" t="s">
        <v>126</v>
      </c>
    </row>
    <row r="18" spans="1:3" ht="13.5">
      <c r="A18" t="str">
        <f t="shared" si="0"/>
        <v>|進化不可|&gt;|&gt;|&gt;|&gt;|進化不可|</v>
      </c>
      <c r="B18" t="s">
        <v>45</v>
      </c>
      <c r="C18" t="s">
        <v>8</v>
      </c>
    </row>
    <row r="19" spans="1:2" ht="13.5">
      <c r="A19">
        <f t="shared" si="0"/>
      </c>
      <c r="B19" t="s">
        <v>45</v>
      </c>
    </row>
    <row r="20" spans="1:5" ht="13.5">
      <c r="A20" t="str">
        <f t="shared" si="0"/>
        <v>&amp;anchor(12)</v>
      </c>
      <c r="B20" t="s">
        <v>45</v>
      </c>
      <c r="C20" t="s">
        <v>2</v>
      </c>
      <c r="D20">
        <f>D7+1</f>
        <v>12</v>
      </c>
      <c r="E20" t="s">
        <v>3</v>
      </c>
    </row>
    <row r="21" spans="1:5" ht="13.5">
      <c r="A21" t="str">
        <f t="shared" si="0"/>
        <v>*ZS0012　●</v>
      </c>
      <c r="B21" t="s">
        <v>45</v>
      </c>
      <c r="C21" t="s">
        <v>43</v>
      </c>
      <c r="D21" t="str">
        <f>RIGHT(D20+10000,4)</f>
        <v>0012</v>
      </c>
      <c r="E21" t="s">
        <v>4</v>
      </c>
    </row>
    <row r="22" spans="1:3" ht="13.5">
      <c r="A22" t="str">
        <f t="shared" si="0"/>
        <v>|CENTER:[[マルチプレイ&gt;クエストタイトル]]|&gt;|&gt;|&gt;|&gt;|CENTER:レア度|</v>
      </c>
      <c r="B22" t="s">
        <v>45</v>
      </c>
      <c r="C22" t="s">
        <v>146</v>
      </c>
    </row>
    <row r="23" spans="1:5" ht="13.5">
      <c r="A23" t="str">
        <f t="shared" si="0"/>
        <v>|BGCOLOR(black):&amp;ref(ZS0012.jpg,画像倉庫)|&gt;|&gt;|&gt;|&gt;|CENTER:COLOR(white):BGCOLOR(black):SIZE(16):|</v>
      </c>
      <c r="B23" t="s">
        <v>45</v>
      </c>
      <c r="C23" t="s">
        <v>44</v>
      </c>
      <c r="D23" t="str">
        <f>RIGHT(D20+10000,4)</f>
        <v>0012</v>
      </c>
      <c r="E23" t="s">
        <v>39</v>
      </c>
    </row>
    <row r="24" spans="1:3" ht="13.5">
      <c r="A24" t="str">
        <f t="shared" si="0"/>
        <v>|生命力|&gt;|&gt;|&gt;|&gt;||</v>
      </c>
      <c r="B24" t="s">
        <v>45</v>
      </c>
      <c r="C24" t="s">
        <v>5</v>
      </c>
    </row>
    <row r="25" spans="1:3" ht="13.5">
      <c r="A25" t="str">
        <f t="shared" si="0"/>
        <v>|攻撃力|&gt;|&gt;|&gt;|&gt;||</v>
      </c>
      <c r="B25" t="s">
        <v>45</v>
      </c>
      <c r="C25" t="s">
        <v>6</v>
      </c>
    </row>
    <row r="26" spans="1:3" ht="13.5">
      <c r="A26" t="str">
        <f t="shared" si="0"/>
        <v>|防御力|&gt;|&gt;|&gt;|&gt;||</v>
      </c>
      <c r="B26" t="s">
        <v>45</v>
      </c>
      <c r="C26" t="s">
        <v>7</v>
      </c>
    </row>
    <row r="27" spans="1:3" ht="13.5">
      <c r="A27" t="str">
        <f t="shared" si="0"/>
        <v>|属性初期値|体:|心:|技:|術:|機:|</v>
      </c>
      <c r="B27" t="s">
        <v>45</v>
      </c>
      <c r="C27" t="s">
        <v>95</v>
      </c>
    </row>
    <row r="28" spans="1:3" ht="13.5">
      <c r="A28" t="str">
        <f t="shared" si="0"/>
        <v>|エボ値 ( [[ZS0*** / ***&gt;ZS0000～ZS0000#***]] ) |体:|心:|技:|術:|機:|</v>
      </c>
      <c r="B28" t="s">
        <v>45</v>
      </c>
      <c r="C28" t="s">
        <v>125</v>
      </c>
    </row>
    <row r="29" spans="1:3" ht="13.5">
      <c r="A29" t="str">
        <f t="shared" si="0"/>
        <v>|属性最大値|体:|心:|技:|術:|機:|</v>
      </c>
      <c r="B29" t="s">
        <v>45</v>
      </c>
      <c r="C29" t="s">
        <v>96</v>
      </c>
    </row>
    <row r="30" spans="1:3" ht="13.5">
      <c r="A30" t="str">
        <f t="shared" si="0"/>
        <v>|エボ前|&gt;|&gt;|&gt;|&gt;|[[ZS0*** / ***&gt;ZS0000～ZS0000#***]]|</v>
      </c>
      <c r="B30" t="s">
        <v>45</v>
      </c>
      <c r="C30" t="s">
        <v>126</v>
      </c>
    </row>
    <row r="31" spans="1:3" ht="13.5">
      <c r="A31" t="str">
        <f t="shared" si="0"/>
        <v>|進化不可|&gt;|&gt;|&gt;|&gt;|進化不可|</v>
      </c>
      <c r="B31" t="s">
        <v>45</v>
      </c>
      <c r="C31" t="s">
        <v>8</v>
      </c>
    </row>
    <row r="32" spans="1:2" ht="13.5">
      <c r="A32">
        <f t="shared" si="0"/>
      </c>
      <c r="B32" t="s">
        <v>45</v>
      </c>
    </row>
    <row r="33" spans="1:5" ht="13.5">
      <c r="A33" t="str">
        <f t="shared" si="0"/>
        <v>&amp;anchor(13)</v>
      </c>
      <c r="B33" t="s">
        <v>45</v>
      </c>
      <c r="C33" t="s">
        <v>2</v>
      </c>
      <c r="D33">
        <f>D20+1</f>
        <v>13</v>
      </c>
      <c r="E33" t="s">
        <v>3</v>
      </c>
    </row>
    <row r="34" spans="1:5" ht="13.5">
      <c r="A34" t="str">
        <f t="shared" si="0"/>
        <v>*ZS0013　●</v>
      </c>
      <c r="B34" t="s">
        <v>45</v>
      </c>
      <c r="C34" t="s">
        <v>43</v>
      </c>
      <c r="D34" t="str">
        <f>RIGHT(D33+10000,4)</f>
        <v>0013</v>
      </c>
      <c r="E34" t="s">
        <v>4</v>
      </c>
    </row>
    <row r="35" spans="1:3" ht="13.5">
      <c r="A35" t="str">
        <f t="shared" si="0"/>
        <v>|CENTER:[[マルチプレイ&gt;クエストタイトル]]|&gt;|&gt;|&gt;|&gt;|CENTER:レア度|</v>
      </c>
      <c r="B35" t="s">
        <v>45</v>
      </c>
      <c r="C35" t="s">
        <v>146</v>
      </c>
    </row>
    <row r="36" spans="1:5" ht="13.5">
      <c r="A36" t="str">
        <f t="shared" si="0"/>
        <v>|BGCOLOR(black):&amp;ref(ZS0013.jpg,画像倉庫)|&gt;|&gt;|&gt;|&gt;|CENTER:COLOR(white):BGCOLOR(black):SIZE(16):|</v>
      </c>
      <c r="B36" t="s">
        <v>45</v>
      </c>
      <c r="C36" t="s">
        <v>44</v>
      </c>
      <c r="D36" t="str">
        <f>RIGHT(D33+10000,4)</f>
        <v>0013</v>
      </c>
      <c r="E36" t="s">
        <v>39</v>
      </c>
    </row>
    <row r="37" spans="1:3" ht="13.5">
      <c r="A37" t="str">
        <f t="shared" si="0"/>
        <v>|生命力|&gt;|&gt;|&gt;|&gt;||</v>
      </c>
      <c r="B37" t="s">
        <v>45</v>
      </c>
      <c r="C37" t="s">
        <v>5</v>
      </c>
    </row>
    <row r="38" spans="1:3" ht="13.5">
      <c r="A38" t="str">
        <f t="shared" si="0"/>
        <v>|攻撃力|&gt;|&gt;|&gt;|&gt;||</v>
      </c>
      <c r="B38" t="s">
        <v>45</v>
      </c>
      <c r="C38" t="s">
        <v>6</v>
      </c>
    </row>
    <row r="39" spans="1:3" ht="13.5">
      <c r="A39" t="str">
        <f t="shared" si="0"/>
        <v>|防御力|&gt;|&gt;|&gt;|&gt;||</v>
      </c>
      <c r="B39" t="s">
        <v>45</v>
      </c>
      <c r="C39" t="s">
        <v>7</v>
      </c>
    </row>
    <row r="40" spans="1:3" ht="13.5">
      <c r="A40" t="str">
        <f t="shared" si="0"/>
        <v>|属性初期値|体:|心:|技:|術:|機:|</v>
      </c>
      <c r="B40" t="s">
        <v>45</v>
      </c>
      <c r="C40" t="s">
        <v>95</v>
      </c>
    </row>
    <row r="41" spans="1:3" ht="13.5">
      <c r="A41" t="str">
        <f t="shared" si="0"/>
        <v>|エボ値 ( [[ZS0*** / ***&gt;ZS0000～ZS0000#***]] ) |体:|心:|技:|術:|機:|</v>
      </c>
      <c r="B41" t="s">
        <v>45</v>
      </c>
      <c r="C41" t="s">
        <v>125</v>
      </c>
    </row>
    <row r="42" spans="1:3" ht="13.5">
      <c r="A42" t="str">
        <f t="shared" si="0"/>
        <v>|属性最大値|体:|心:|技:|術:|機:|</v>
      </c>
      <c r="B42" t="s">
        <v>45</v>
      </c>
      <c r="C42" t="s">
        <v>96</v>
      </c>
    </row>
    <row r="43" spans="1:3" ht="13.5">
      <c r="A43" t="str">
        <f t="shared" si="0"/>
        <v>|エボ前|&gt;|&gt;|&gt;|&gt;|[[ZS0*** / ***&gt;ZS0000～ZS0000#***]]|</v>
      </c>
      <c r="B43" t="s">
        <v>45</v>
      </c>
      <c r="C43" t="s">
        <v>126</v>
      </c>
    </row>
    <row r="44" spans="1:3" ht="13.5">
      <c r="A44" t="str">
        <f t="shared" si="0"/>
        <v>|進化不可|&gt;|&gt;|&gt;|&gt;|進化不可|</v>
      </c>
      <c r="B44" t="s">
        <v>45</v>
      </c>
      <c r="C44" t="s">
        <v>8</v>
      </c>
    </row>
    <row r="45" spans="1:2" ht="13.5">
      <c r="A45">
        <f t="shared" si="0"/>
      </c>
      <c r="B45" t="s">
        <v>45</v>
      </c>
    </row>
    <row r="46" spans="1:5" ht="13.5">
      <c r="A46" t="str">
        <f t="shared" si="0"/>
        <v>&amp;anchor(14)</v>
      </c>
      <c r="B46" t="s">
        <v>45</v>
      </c>
      <c r="C46" t="s">
        <v>2</v>
      </c>
      <c r="D46">
        <f>D33+1</f>
        <v>14</v>
      </c>
      <c r="E46" t="s">
        <v>3</v>
      </c>
    </row>
    <row r="47" spans="1:5" ht="13.5">
      <c r="A47" t="str">
        <f t="shared" si="0"/>
        <v>*ZS0014　●</v>
      </c>
      <c r="B47" t="s">
        <v>45</v>
      </c>
      <c r="C47" t="s">
        <v>43</v>
      </c>
      <c r="D47" t="str">
        <f>RIGHT(D46+10000,4)</f>
        <v>0014</v>
      </c>
      <c r="E47" t="s">
        <v>4</v>
      </c>
    </row>
    <row r="48" spans="1:3" ht="13.5">
      <c r="A48" t="str">
        <f t="shared" si="0"/>
        <v>|CENTER:[[マルチプレイ&gt;クエストタイトル]]|&gt;|&gt;|&gt;|&gt;|CENTER:レア度|</v>
      </c>
      <c r="B48" t="s">
        <v>45</v>
      </c>
      <c r="C48" t="s">
        <v>146</v>
      </c>
    </row>
    <row r="49" spans="1:5" ht="13.5">
      <c r="A49" t="str">
        <f t="shared" si="0"/>
        <v>|BGCOLOR(black):&amp;ref(ZS0014.jpg,画像倉庫)|&gt;|&gt;|&gt;|&gt;|CENTER:COLOR(white):BGCOLOR(black):SIZE(16):|</v>
      </c>
      <c r="B49" t="s">
        <v>45</v>
      </c>
      <c r="C49" t="s">
        <v>44</v>
      </c>
      <c r="D49" t="str">
        <f>RIGHT(D46+10000,4)</f>
        <v>0014</v>
      </c>
      <c r="E49" t="s">
        <v>39</v>
      </c>
    </row>
    <row r="50" spans="1:3" ht="13.5">
      <c r="A50" t="str">
        <f t="shared" si="0"/>
        <v>|生命力|&gt;|&gt;|&gt;|&gt;||</v>
      </c>
      <c r="B50" t="s">
        <v>45</v>
      </c>
      <c r="C50" t="s">
        <v>5</v>
      </c>
    </row>
    <row r="51" spans="1:3" ht="13.5">
      <c r="A51" t="str">
        <f t="shared" si="0"/>
        <v>|攻撃力|&gt;|&gt;|&gt;|&gt;||</v>
      </c>
      <c r="B51" t="s">
        <v>45</v>
      </c>
      <c r="C51" t="s">
        <v>6</v>
      </c>
    </row>
    <row r="52" spans="1:3" ht="13.5">
      <c r="A52" t="str">
        <f t="shared" si="0"/>
        <v>|防御力|&gt;|&gt;|&gt;|&gt;||</v>
      </c>
      <c r="B52" t="s">
        <v>45</v>
      </c>
      <c r="C52" t="s">
        <v>7</v>
      </c>
    </row>
    <row r="53" spans="1:3" ht="13.5">
      <c r="A53" t="str">
        <f t="shared" si="0"/>
        <v>|属性初期値|体:|心:|技:|術:|機:|</v>
      </c>
      <c r="B53" t="s">
        <v>45</v>
      </c>
      <c r="C53" t="s">
        <v>95</v>
      </c>
    </row>
    <row r="54" spans="1:3" ht="13.5">
      <c r="A54" t="str">
        <f t="shared" si="0"/>
        <v>|エボ値 ( [[ZS0*** / ***&gt;ZS0000～ZS0000#***]] ) |体:|心:|技:|術:|機:|</v>
      </c>
      <c r="B54" t="s">
        <v>45</v>
      </c>
      <c r="C54" t="s">
        <v>125</v>
      </c>
    </row>
    <row r="55" spans="1:3" ht="13.5">
      <c r="A55" t="str">
        <f t="shared" si="0"/>
        <v>|属性最大値|体:|心:|技:|術:|機:|</v>
      </c>
      <c r="B55" t="s">
        <v>45</v>
      </c>
      <c r="C55" t="s">
        <v>96</v>
      </c>
    </row>
    <row r="56" spans="1:3" ht="13.5">
      <c r="A56" t="str">
        <f t="shared" si="0"/>
        <v>|エボ前|&gt;|&gt;|&gt;|&gt;|[[ZS0*** / ***&gt;ZS0000～ZS0000#***]]|</v>
      </c>
      <c r="B56" t="s">
        <v>45</v>
      </c>
      <c r="C56" t="s">
        <v>126</v>
      </c>
    </row>
    <row r="57" spans="1:3" ht="13.5">
      <c r="A57" t="str">
        <f t="shared" si="0"/>
        <v>|進化不可|&gt;|&gt;|&gt;|&gt;|進化不可|</v>
      </c>
      <c r="B57" t="s">
        <v>45</v>
      </c>
      <c r="C57" t="s">
        <v>8</v>
      </c>
    </row>
    <row r="58" spans="1:2" ht="13.5">
      <c r="A58">
        <f t="shared" si="0"/>
      </c>
      <c r="B58" t="s">
        <v>45</v>
      </c>
    </row>
    <row r="59" spans="1:5" ht="13.5">
      <c r="A59" t="str">
        <f t="shared" si="0"/>
        <v>&amp;anchor(15)</v>
      </c>
      <c r="B59" t="s">
        <v>45</v>
      </c>
      <c r="C59" t="s">
        <v>2</v>
      </c>
      <c r="D59">
        <f>D46+1</f>
        <v>15</v>
      </c>
      <c r="E59" t="s">
        <v>3</v>
      </c>
    </row>
    <row r="60" spans="1:5" ht="13.5">
      <c r="A60" t="str">
        <f t="shared" si="0"/>
        <v>*ZS0015　●</v>
      </c>
      <c r="B60" t="s">
        <v>45</v>
      </c>
      <c r="C60" t="s">
        <v>43</v>
      </c>
      <c r="D60" t="str">
        <f>RIGHT(D59+10000,4)</f>
        <v>0015</v>
      </c>
      <c r="E60" t="s">
        <v>4</v>
      </c>
    </row>
    <row r="61" spans="1:3" ht="13.5">
      <c r="A61" t="str">
        <f t="shared" si="0"/>
        <v>|CENTER:[[マルチプレイ&gt;クエストタイトル]]|&gt;|&gt;|&gt;|&gt;|CENTER:レア度|</v>
      </c>
      <c r="B61" t="s">
        <v>45</v>
      </c>
      <c r="C61" t="s">
        <v>146</v>
      </c>
    </row>
    <row r="62" spans="1:5" ht="13.5">
      <c r="A62" t="str">
        <f t="shared" si="0"/>
        <v>|BGCOLOR(black):&amp;ref(ZS0015.jpg,画像倉庫)|&gt;|&gt;|&gt;|&gt;|CENTER:COLOR(white):BGCOLOR(black):SIZE(16):|</v>
      </c>
      <c r="B62" t="s">
        <v>45</v>
      </c>
      <c r="C62" t="s">
        <v>44</v>
      </c>
      <c r="D62" t="str">
        <f>RIGHT(D59+10000,4)</f>
        <v>0015</v>
      </c>
      <c r="E62" t="s">
        <v>39</v>
      </c>
    </row>
    <row r="63" spans="1:3" ht="13.5">
      <c r="A63" t="str">
        <f t="shared" si="0"/>
        <v>|生命力|&gt;|&gt;|&gt;|&gt;||</v>
      </c>
      <c r="B63" t="s">
        <v>45</v>
      </c>
      <c r="C63" t="s">
        <v>5</v>
      </c>
    </row>
    <row r="64" spans="1:3" ht="13.5">
      <c r="A64" t="str">
        <f t="shared" si="0"/>
        <v>|攻撃力|&gt;|&gt;|&gt;|&gt;||</v>
      </c>
      <c r="B64" t="s">
        <v>45</v>
      </c>
      <c r="C64" t="s">
        <v>6</v>
      </c>
    </row>
    <row r="65" spans="1:3" ht="13.5">
      <c r="A65" t="str">
        <f t="shared" si="0"/>
        <v>|防御力|&gt;|&gt;|&gt;|&gt;||</v>
      </c>
      <c r="B65" t="s">
        <v>45</v>
      </c>
      <c r="C65" t="s">
        <v>7</v>
      </c>
    </row>
    <row r="66" spans="1:3" ht="13.5">
      <c r="A66" t="str">
        <f t="shared" si="0"/>
        <v>|属性初期値|体:|心:|技:|術:|機:|</v>
      </c>
      <c r="B66" t="s">
        <v>45</v>
      </c>
      <c r="C66" t="s">
        <v>95</v>
      </c>
    </row>
    <row r="67" spans="1:3" ht="13.5">
      <c r="A67" t="str">
        <f t="shared" si="0"/>
        <v>|エボ値 ( [[ZS0*** / ***&gt;ZS0000～ZS0000#***]] ) |体:|心:|技:|術:|機:|</v>
      </c>
      <c r="B67" t="s">
        <v>45</v>
      </c>
      <c r="C67" t="s">
        <v>125</v>
      </c>
    </row>
    <row r="68" spans="1:3" ht="13.5">
      <c r="A68" t="str">
        <f aca="true" t="shared" si="1" ref="A68:A80">C68&amp;D68&amp;E68&amp;F68&amp;G68&amp;H68&amp;I68&amp;J68&amp;K68</f>
        <v>|属性最大値|体:|心:|技:|術:|機:|</v>
      </c>
      <c r="B68" t="s">
        <v>45</v>
      </c>
      <c r="C68" t="s">
        <v>96</v>
      </c>
    </row>
    <row r="69" spans="1:3" ht="13.5">
      <c r="A69" t="str">
        <f t="shared" si="1"/>
        <v>|エボ前|&gt;|&gt;|&gt;|&gt;|[[ZS0*** / ***&gt;ZS0000～ZS0000#***]]|</v>
      </c>
      <c r="B69" t="s">
        <v>45</v>
      </c>
      <c r="C69" t="s">
        <v>126</v>
      </c>
    </row>
    <row r="70" spans="1:3" ht="13.5">
      <c r="A70" t="str">
        <f t="shared" si="1"/>
        <v>|進化不可|&gt;|&gt;|&gt;|&gt;|進化不可|</v>
      </c>
      <c r="B70" t="s">
        <v>45</v>
      </c>
      <c r="C70" t="s">
        <v>8</v>
      </c>
    </row>
    <row r="71" spans="1:2" ht="13.5">
      <c r="A71">
        <f t="shared" si="1"/>
      </c>
      <c r="B71" t="s">
        <v>45</v>
      </c>
    </row>
    <row r="72" spans="1:3" ht="13.5">
      <c r="A72" t="str">
        <f t="shared" si="1"/>
        <v>----</v>
      </c>
      <c r="B72" t="s">
        <v>45</v>
      </c>
      <c r="C72" t="s">
        <v>0</v>
      </c>
    </row>
    <row r="73" spans="1:11" ht="13.5">
      <c r="A73" t="str">
        <f t="shared" si="1"/>
        <v>[[ZS0006～ZS0010]]　[[ZS0016～ZS0020]]　[[カード一覧表&gt;クロブレＴＯＰ/カードリスト]]　[[ステータス一覧表&gt;クロブレＴＯＰ/ステータス]]　[[エボ一覧表&gt;クロブレエボ]]</v>
      </c>
      <c r="B73" t="s">
        <v>45</v>
      </c>
      <c r="C73" t="s">
        <v>40</v>
      </c>
      <c r="D73" t="str">
        <f>RIGHT($B$1+9995,4)</f>
        <v>0006</v>
      </c>
      <c r="E73" t="s">
        <v>41</v>
      </c>
      <c r="F73" t="str">
        <f>RIGHT($B$1+9999,4)</f>
        <v>0010</v>
      </c>
      <c r="G73" t="s">
        <v>42</v>
      </c>
      <c r="H73" t="str">
        <f>RIGHT($B$1+10005,4)</f>
        <v>0016</v>
      </c>
      <c r="I73" t="s">
        <v>41</v>
      </c>
      <c r="J73" t="str">
        <f>RIGHT($B$1+10009,4)</f>
        <v>0020</v>
      </c>
      <c r="K73" t="s">
        <v>145</v>
      </c>
    </row>
    <row r="74" spans="1:3" ht="13.5">
      <c r="A74" t="str">
        <f t="shared" si="1"/>
        <v>----</v>
      </c>
      <c r="B74" t="s">
        <v>45</v>
      </c>
      <c r="C74" t="s">
        <v>0</v>
      </c>
    </row>
    <row r="75" spans="1:3" ht="13.5">
      <c r="A75" t="str">
        <f t="shared" si="1"/>
        <v>■更新履歴■（最終更新&amp;date()）</v>
      </c>
      <c r="B75" t="s">
        <v>45</v>
      </c>
      <c r="C75" t="s">
        <v>9</v>
      </c>
    </row>
    <row r="76" spans="1:3" ht="13.5">
      <c r="A76" t="str">
        <f t="shared" si="1"/>
        <v>#comment(vsize=3)</v>
      </c>
      <c r="B76" t="s">
        <v>45</v>
      </c>
      <c r="C76" t="s">
        <v>46</v>
      </c>
    </row>
    <row r="77" spans="1:3" ht="13.5">
      <c r="A77" t="str">
        <f t="shared" si="1"/>
        <v>----</v>
      </c>
      <c r="B77" t="s">
        <v>45</v>
      </c>
      <c r="C77" t="s">
        <v>0</v>
      </c>
    </row>
    <row r="78" spans="1:3" ht="13.5">
      <c r="A78" t="str">
        <f t="shared" si="1"/>
        <v>本日&amp;counter(today)</v>
      </c>
      <c r="B78" t="s">
        <v>45</v>
      </c>
      <c r="C78" t="s">
        <v>11</v>
      </c>
    </row>
    <row r="79" spans="1:3" ht="13.5">
      <c r="A79" t="str">
        <f t="shared" si="1"/>
        <v>昨日&amp;counter(yesterday)</v>
      </c>
      <c r="B79" t="s">
        <v>45</v>
      </c>
      <c r="C79" t="s">
        <v>12</v>
      </c>
    </row>
    <row r="80" spans="1:3" ht="13.5">
      <c r="A80" t="str">
        <f t="shared" si="1"/>
        <v>総計&amp;counter()</v>
      </c>
      <c r="B80" t="s">
        <v>45</v>
      </c>
      <c r="C80" t="s">
        <v>13</v>
      </c>
    </row>
    <row r="81" spans="1:3" ht="13.5">
      <c r="A81" t="str">
        <f>C81&amp;D81&amp;E81&amp;F81&amp;G81&amp;H81&amp;I81&amp;J81&amp;K81</f>
        <v>----</v>
      </c>
      <c r="B81" t="s">
        <v>45</v>
      </c>
      <c r="C81" t="s">
        <v>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A1:K81"/>
  <sheetViews>
    <sheetView workbookViewId="0" topLeftCell="A1">
      <pane xSplit="11" ySplit="2" topLeftCell="L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2" sqref="A22"/>
    </sheetView>
  </sheetViews>
  <sheetFormatPr defaultColWidth="9.00390625" defaultRowHeight="13.5" zeroHeight="1"/>
  <cols>
    <col min="1" max="1" width="124.25390625" style="0" customWidth="1"/>
    <col min="3" max="11" width="9.00390625" style="0" hidden="1" customWidth="1"/>
    <col min="12" max="16384" width="0" style="0" hidden="1" customWidth="1"/>
  </cols>
  <sheetData>
    <row r="1" spans="1:2" ht="13.5">
      <c r="A1" s="2" t="s">
        <v>99</v>
      </c>
      <c r="B1" s="1">
        <v>1</v>
      </c>
    </row>
    <row r="2" ht="13.5"/>
    <row r="3" spans="1:11" ht="13.5">
      <c r="A3" t="str">
        <f aca="true" t="shared" si="0" ref="A3:A34">C3&amp;D3&amp;E3&amp;F3&amp;G3&amp;H3&amp;I3&amp;J3&amp;K3</f>
        <v>[[HC9996～HC0000]]　[[HC0006～HC0010]]　[[カード一覧表&gt;ハンバトＴＯＰ/カードリスト]]　[[ステータス一覧表&gt;ハンバトＴＯＰ/ステータス]]　[[エボ一覧表&gt;ハンバトＴＯＰ/エボ]]</v>
      </c>
      <c r="B3" t="s">
        <v>14</v>
      </c>
      <c r="C3" t="s">
        <v>47</v>
      </c>
      <c r="D3" t="str">
        <f>RIGHT($B$1+9995,4)</f>
        <v>9996</v>
      </c>
      <c r="E3" t="s">
        <v>48</v>
      </c>
      <c r="F3" t="str">
        <f>RIGHT($B$1+9999,4)</f>
        <v>0000</v>
      </c>
      <c r="G3" t="s">
        <v>49</v>
      </c>
      <c r="H3" t="str">
        <f>RIGHT($B$1+10005,4)</f>
        <v>0006</v>
      </c>
      <c r="I3" t="s">
        <v>48</v>
      </c>
      <c r="J3" t="str">
        <f>RIGHT($B$1+10009,4)</f>
        <v>0010</v>
      </c>
      <c r="K3" t="s">
        <v>138</v>
      </c>
    </row>
    <row r="4" spans="1:3" ht="13.5">
      <c r="A4" t="str">
        <f t="shared" si="0"/>
        <v>----</v>
      </c>
      <c r="B4" t="s">
        <v>14</v>
      </c>
      <c r="C4" t="s">
        <v>0</v>
      </c>
    </row>
    <row r="5" spans="1:3" ht="13.5">
      <c r="A5" t="str">
        <f t="shared" si="0"/>
        <v>#contents </v>
      </c>
      <c r="B5" t="s">
        <v>14</v>
      </c>
      <c r="C5" t="s">
        <v>1</v>
      </c>
    </row>
    <row r="6" spans="1:3" ht="13.5">
      <c r="A6" t="str">
        <f t="shared" si="0"/>
        <v>----</v>
      </c>
      <c r="B6" t="s">
        <v>14</v>
      </c>
      <c r="C6" t="s">
        <v>0</v>
      </c>
    </row>
    <row r="7" spans="1:5" ht="13.5">
      <c r="A7" t="str">
        <f t="shared" si="0"/>
        <v>&amp;anchor(1)</v>
      </c>
      <c r="B7" t="s">
        <v>14</v>
      </c>
      <c r="C7" t="s">
        <v>2</v>
      </c>
      <c r="D7">
        <f>B1</f>
        <v>1</v>
      </c>
      <c r="E7" t="s">
        <v>3</v>
      </c>
    </row>
    <row r="8" spans="1:5" ht="13.5">
      <c r="A8" t="str">
        <f t="shared" si="0"/>
        <v>*HC0001　●</v>
      </c>
      <c r="B8" t="s">
        <v>14</v>
      </c>
      <c r="C8" t="s">
        <v>50</v>
      </c>
      <c r="D8" t="str">
        <f>RIGHT(D7+10000,4)</f>
        <v>0001</v>
      </c>
      <c r="E8" t="s">
        <v>4</v>
      </c>
    </row>
    <row r="9" spans="1:3" ht="13.5">
      <c r="A9" t="str">
        <f t="shared" si="0"/>
        <v>|CENTER:[[マルチプレイ&gt;クエストタイトル]]|&gt;|&gt;|&gt;|&gt;|CENTER:レア度|</v>
      </c>
      <c r="B9" t="s">
        <v>14</v>
      </c>
      <c r="C9" t="s">
        <v>146</v>
      </c>
    </row>
    <row r="10" spans="1:5" ht="13.5">
      <c r="A10" t="str">
        <f t="shared" si="0"/>
        <v>|&amp;ref(HC0001.jpg,画像倉庫)|&gt;|&gt;|&gt;|&gt;|CENTER:BGCOLOR(#CCCCFF):SIZE(16):|</v>
      </c>
      <c r="B10" t="s">
        <v>14</v>
      </c>
      <c r="C10" t="s">
        <v>51</v>
      </c>
      <c r="D10" t="str">
        <f>RIGHT(D7+10000,4)</f>
        <v>0001</v>
      </c>
      <c r="E10" t="s">
        <v>52</v>
      </c>
    </row>
    <row r="11" spans="1:3" ht="13.5">
      <c r="A11" t="str">
        <f t="shared" si="0"/>
        <v>|生命力|&gt;|&gt;|&gt;|&gt;||</v>
      </c>
      <c r="B11" t="s">
        <v>14</v>
      </c>
      <c r="C11" t="s">
        <v>5</v>
      </c>
    </row>
    <row r="12" spans="1:3" ht="13.5">
      <c r="A12" t="str">
        <f t="shared" si="0"/>
        <v>|攻撃力|&gt;|&gt;|&gt;|&gt;||</v>
      </c>
      <c r="B12" t="s">
        <v>14</v>
      </c>
      <c r="C12" t="s">
        <v>6</v>
      </c>
    </row>
    <row r="13" spans="1:3" ht="13.5">
      <c r="A13" t="str">
        <f t="shared" si="0"/>
        <v>|防御力|&gt;|&gt;|&gt;|&gt;||</v>
      </c>
      <c r="B13" t="s">
        <v>14</v>
      </c>
      <c r="C13" t="s">
        <v>7</v>
      </c>
    </row>
    <row r="14" spans="1:3" ht="13.5">
      <c r="A14" t="str">
        <f t="shared" si="0"/>
        <v>|属性初期値|火:|水:|風:|土:|機:|</v>
      </c>
      <c r="B14" t="s">
        <v>14</v>
      </c>
      <c r="C14" t="s">
        <v>92</v>
      </c>
    </row>
    <row r="15" spans="1:3" ht="13.5">
      <c r="A15" t="str">
        <f t="shared" si="0"/>
        <v>|エボ値 ( [[HC0*** / ***&gt;HC0000～HC0000#***]] ) |火:|水:|風:|土:|機:|</v>
      </c>
      <c r="B15" t="s">
        <v>14</v>
      </c>
      <c r="C15" t="s">
        <v>117</v>
      </c>
    </row>
    <row r="16" spans="1:3" ht="13.5">
      <c r="A16" t="str">
        <f t="shared" si="0"/>
        <v>|属性最大値|火:|水:|風:|土:|機:|</v>
      </c>
      <c r="B16" t="s">
        <v>14</v>
      </c>
      <c r="C16" t="s">
        <v>91</v>
      </c>
    </row>
    <row r="17" spans="1:3" ht="13.5">
      <c r="A17" t="str">
        <f t="shared" si="0"/>
        <v>|エボ前|&gt;|&gt;|&gt;|&gt;|[[HC0*** / ***&gt;HC0000～HC0000#***]]|</v>
      </c>
      <c r="B17" t="s">
        <v>14</v>
      </c>
      <c r="C17" t="s">
        <v>118</v>
      </c>
    </row>
    <row r="18" spans="1:3" ht="13.5">
      <c r="A18" t="str">
        <f t="shared" si="0"/>
        <v>|進化不可|&gt;|&gt;|&gt;|&gt;|進化不可|</v>
      </c>
      <c r="B18" t="s">
        <v>14</v>
      </c>
      <c r="C18" t="s">
        <v>8</v>
      </c>
    </row>
    <row r="19" spans="1:2" ht="13.5">
      <c r="A19">
        <f t="shared" si="0"/>
      </c>
      <c r="B19" t="s">
        <v>14</v>
      </c>
    </row>
    <row r="20" spans="1:5" ht="13.5">
      <c r="A20" t="str">
        <f t="shared" si="0"/>
        <v>&amp;anchor(2)</v>
      </c>
      <c r="B20" t="s">
        <v>14</v>
      </c>
      <c r="C20" t="s">
        <v>2</v>
      </c>
      <c r="D20">
        <f>D7+1</f>
        <v>2</v>
      </c>
      <c r="E20" t="s">
        <v>3</v>
      </c>
    </row>
    <row r="21" spans="1:5" ht="13.5">
      <c r="A21" t="str">
        <f t="shared" si="0"/>
        <v>*HC0002　●</v>
      </c>
      <c r="B21" t="s">
        <v>14</v>
      </c>
      <c r="C21" t="s">
        <v>50</v>
      </c>
      <c r="D21" t="str">
        <f>RIGHT(D20+10000,4)</f>
        <v>0002</v>
      </c>
      <c r="E21" t="s">
        <v>4</v>
      </c>
    </row>
    <row r="22" spans="1:3" ht="13.5">
      <c r="A22" t="str">
        <f t="shared" si="0"/>
        <v>|CENTER:[[マルチプレイ&gt;クエストタイトル]]|&gt;|&gt;|&gt;|&gt;|CENTER:レア度|</v>
      </c>
      <c r="B22" t="s">
        <v>14</v>
      </c>
      <c r="C22" t="s">
        <v>146</v>
      </c>
    </row>
    <row r="23" spans="1:5" ht="13.5">
      <c r="A23" t="str">
        <f t="shared" si="0"/>
        <v>|&amp;ref(HC0002.jpg,画像倉庫)|&gt;|&gt;|&gt;|&gt;|CENTER:BGCOLOR(#CCCCFF):SIZE(16):|</v>
      </c>
      <c r="B23" t="s">
        <v>14</v>
      </c>
      <c r="C23" t="s">
        <v>51</v>
      </c>
      <c r="D23" t="str">
        <f>RIGHT(D20+10000,4)</f>
        <v>0002</v>
      </c>
      <c r="E23" t="s">
        <v>52</v>
      </c>
    </row>
    <row r="24" spans="1:3" ht="13.5">
      <c r="A24" t="str">
        <f t="shared" si="0"/>
        <v>|生命力|&gt;|&gt;|&gt;|&gt;||</v>
      </c>
      <c r="B24" t="s">
        <v>14</v>
      </c>
      <c r="C24" t="s">
        <v>5</v>
      </c>
    </row>
    <row r="25" spans="1:3" ht="13.5">
      <c r="A25" t="str">
        <f t="shared" si="0"/>
        <v>|攻撃力|&gt;|&gt;|&gt;|&gt;||</v>
      </c>
      <c r="B25" t="s">
        <v>14</v>
      </c>
      <c r="C25" t="s">
        <v>6</v>
      </c>
    </row>
    <row r="26" spans="1:3" ht="13.5">
      <c r="A26" t="str">
        <f t="shared" si="0"/>
        <v>|防御力|&gt;|&gt;|&gt;|&gt;||</v>
      </c>
      <c r="B26" t="s">
        <v>14</v>
      </c>
      <c r="C26" t="s">
        <v>7</v>
      </c>
    </row>
    <row r="27" spans="1:3" ht="13.5">
      <c r="A27" t="str">
        <f t="shared" si="0"/>
        <v>|属性初期値|火:|水:|風:|土:|機:|</v>
      </c>
      <c r="B27" t="s">
        <v>14</v>
      </c>
      <c r="C27" t="s">
        <v>92</v>
      </c>
    </row>
    <row r="28" spans="1:3" ht="13.5">
      <c r="A28" t="str">
        <f t="shared" si="0"/>
        <v>|エボ値 ( [[HC0*** / ***&gt;HC0000～HC0000#***]] ) |火:|水:|風:|土:|機:|</v>
      </c>
      <c r="B28" t="s">
        <v>14</v>
      </c>
      <c r="C28" t="s">
        <v>117</v>
      </c>
    </row>
    <row r="29" spans="1:3" ht="13.5">
      <c r="A29" t="str">
        <f t="shared" si="0"/>
        <v>|属性最大値|火:|水:|風:|土:|機:|</v>
      </c>
      <c r="B29" t="s">
        <v>14</v>
      </c>
      <c r="C29" t="s">
        <v>91</v>
      </c>
    </row>
    <row r="30" spans="1:3" ht="13.5">
      <c r="A30" t="str">
        <f t="shared" si="0"/>
        <v>|エボ前|&gt;|&gt;|&gt;|&gt;|[[HC0*** / ***&gt;HC0000～HC0000#***]]|</v>
      </c>
      <c r="B30" t="s">
        <v>14</v>
      </c>
      <c r="C30" t="s">
        <v>118</v>
      </c>
    </row>
    <row r="31" spans="1:3" ht="13.5">
      <c r="A31" t="str">
        <f t="shared" si="0"/>
        <v>|進化不可|&gt;|&gt;|&gt;|&gt;|進化不可|</v>
      </c>
      <c r="B31" t="s">
        <v>14</v>
      </c>
      <c r="C31" t="s">
        <v>8</v>
      </c>
    </row>
    <row r="32" spans="1:2" ht="13.5">
      <c r="A32">
        <f t="shared" si="0"/>
      </c>
      <c r="B32" t="s">
        <v>14</v>
      </c>
    </row>
    <row r="33" spans="1:5" ht="13.5">
      <c r="A33" t="str">
        <f t="shared" si="0"/>
        <v>&amp;anchor(3)</v>
      </c>
      <c r="B33" t="s">
        <v>14</v>
      </c>
      <c r="C33" t="s">
        <v>2</v>
      </c>
      <c r="D33">
        <f>D20+1</f>
        <v>3</v>
      </c>
      <c r="E33" t="s">
        <v>3</v>
      </c>
    </row>
    <row r="34" spans="1:5" ht="13.5">
      <c r="A34" t="str">
        <f t="shared" si="0"/>
        <v>*HC0003　●</v>
      </c>
      <c r="B34" t="s">
        <v>14</v>
      </c>
      <c r="C34" t="s">
        <v>50</v>
      </c>
      <c r="D34" t="str">
        <f>RIGHT(D33+10000,4)</f>
        <v>0003</v>
      </c>
      <c r="E34" t="s">
        <v>4</v>
      </c>
    </row>
    <row r="35" spans="1:3" ht="13.5">
      <c r="A35" t="str">
        <f aca="true" t="shared" si="1" ref="A35:A66">C35&amp;D35&amp;E35&amp;F35&amp;G35&amp;H35&amp;I35&amp;J35&amp;K35</f>
        <v>|CENTER:[[マルチプレイ&gt;クエストタイトル]]|&gt;|&gt;|&gt;|&gt;|CENTER:レア度|</v>
      </c>
      <c r="B35" t="s">
        <v>14</v>
      </c>
      <c r="C35" t="s">
        <v>146</v>
      </c>
    </row>
    <row r="36" spans="1:5" ht="13.5">
      <c r="A36" t="str">
        <f t="shared" si="1"/>
        <v>|&amp;ref(HC0003.jpg,画像倉庫)|&gt;|&gt;|&gt;|&gt;|CENTER:BGCOLOR(#CCCCFF):SIZE(16):|</v>
      </c>
      <c r="B36" t="s">
        <v>14</v>
      </c>
      <c r="C36" t="s">
        <v>51</v>
      </c>
      <c r="D36" t="str">
        <f>RIGHT(D33+10000,4)</f>
        <v>0003</v>
      </c>
      <c r="E36" t="s">
        <v>52</v>
      </c>
    </row>
    <row r="37" spans="1:3" ht="13.5">
      <c r="A37" t="str">
        <f t="shared" si="1"/>
        <v>|生命力|&gt;|&gt;|&gt;|&gt;||</v>
      </c>
      <c r="B37" t="s">
        <v>14</v>
      </c>
      <c r="C37" t="s">
        <v>5</v>
      </c>
    </row>
    <row r="38" spans="1:3" ht="13.5">
      <c r="A38" t="str">
        <f t="shared" si="1"/>
        <v>|攻撃力|&gt;|&gt;|&gt;|&gt;||</v>
      </c>
      <c r="B38" t="s">
        <v>14</v>
      </c>
      <c r="C38" t="s">
        <v>6</v>
      </c>
    </row>
    <row r="39" spans="1:3" ht="13.5">
      <c r="A39" t="str">
        <f t="shared" si="1"/>
        <v>|防御力|&gt;|&gt;|&gt;|&gt;||</v>
      </c>
      <c r="B39" t="s">
        <v>14</v>
      </c>
      <c r="C39" t="s">
        <v>7</v>
      </c>
    </row>
    <row r="40" spans="1:3" ht="13.5">
      <c r="A40" t="str">
        <f t="shared" si="1"/>
        <v>|属性初期値|火:|水:|風:|土:|機:|</v>
      </c>
      <c r="B40" t="s">
        <v>14</v>
      </c>
      <c r="C40" t="s">
        <v>92</v>
      </c>
    </row>
    <row r="41" spans="1:3" ht="13.5">
      <c r="A41" t="str">
        <f t="shared" si="1"/>
        <v>|エボ値 ( [[HC0*** / ***&gt;HC0000～HC0000#***]] ) |火:|水:|風:|土:|機:|</v>
      </c>
      <c r="B41" t="s">
        <v>14</v>
      </c>
      <c r="C41" t="s">
        <v>117</v>
      </c>
    </row>
    <row r="42" spans="1:3" ht="13.5">
      <c r="A42" t="str">
        <f t="shared" si="1"/>
        <v>|属性最大値|火:|水:|風:|土:|機:|</v>
      </c>
      <c r="B42" t="s">
        <v>14</v>
      </c>
      <c r="C42" t="s">
        <v>91</v>
      </c>
    </row>
    <row r="43" spans="1:3" ht="13.5">
      <c r="A43" t="str">
        <f t="shared" si="1"/>
        <v>|エボ前|&gt;|&gt;|&gt;|&gt;|[[HC0*** / ***&gt;HC0000～HC0000#***]]|</v>
      </c>
      <c r="B43" t="s">
        <v>14</v>
      </c>
      <c r="C43" t="s">
        <v>118</v>
      </c>
    </row>
    <row r="44" spans="1:3" ht="13.5">
      <c r="A44" t="str">
        <f t="shared" si="1"/>
        <v>|進化不可|&gt;|&gt;|&gt;|&gt;|進化不可|</v>
      </c>
      <c r="B44" t="s">
        <v>14</v>
      </c>
      <c r="C44" t="s">
        <v>8</v>
      </c>
    </row>
    <row r="45" spans="1:2" ht="13.5">
      <c r="A45">
        <f t="shared" si="1"/>
      </c>
      <c r="B45" t="s">
        <v>14</v>
      </c>
    </row>
    <row r="46" spans="1:5" ht="13.5">
      <c r="A46" t="str">
        <f t="shared" si="1"/>
        <v>&amp;anchor(4)</v>
      </c>
      <c r="B46" t="s">
        <v>14</v>
      </c>
      <c r="C46" t="s">
        <v>2</v>
      </c>
      <c r="D46">
        <f>D33+1</f>
        <v>4</v>
      </c>
      <c r="E46" t="s">
        <v>3</v>
      </c>
    </row>
    <row r="47" spans="1:5" ht="13.5">
      <c r="A47" t="str">
        <f t="shared" si="1"/>
        <v>*HC0004　●</v>
      </c>
      <c r="B47" t="s">
        <v>14</v>
      </c>
      <c r="C47" t="s">
        <v>50</v>
      </c>
      <c r="D47" t="str">
        <f>RIGHT(D46+10000,4)</f>
        <v>0004</v>
      </c>
      <c r="E47" t="s">
        <v>4</v>
      </c>
    </row>
    <row r="48" spans="1:3" ht="13.5">
      <c r="A48" t="str">
        <f t="shared" si="1"/>
        <v>|CENTER:[[マルチプレイ&gt;クエストタイトル]]|&gt;|&gt;|&gt;|&gt;|CENTER:レア度|</v>
      </c>
      <c r="B48" t="s">
        <v>14</v>
      </c>
      <c r="C48" t="s">
        <v>146</v>
      </c>
    </row>
    <row r="49" spans="1:5" ht="13.5">
      <c r="A49" t="str">
        <f t="shared" si="1"/>
        <v>|&amp;ref(HC0004.jpg,画像倉庫)|&gt;|&gt;|&gt;|&gt;|CENTER:BGCOLOR(#CCCCFF):SIZE(16):|</v>
      </c>
      <c r="B49" t="s">
        <v>14</v>
      </c>
      <c r="C49" t="s">
        <v>51</v>
      </c>
      <c r="D49" t="str">
        <f>RIGHT(D46+10000,4)</f>
        <v>0004</v>
      </c>
      <c r="E49" t="s">
        <v>52</v>
      </c>
    </row>
    <row r="50" spans="1:3" ht="13.5">
      <c r="A50" t="str">
        <f t="shared" si="1"/>
        <v>|生命力|&gt;|&gt;|&gt;|&gt;||</v>
      </c>
      <c r="B50" t="s">
        <v>14</v>
      </c>
      <c r="C50" t="s">
        <v>5</v>
      </c>
    </row>
    <row r="51" spans="1:3" ht="13.5">
      <c r="A51" t="str">
        <f t="shared" si="1"/>
        <v>|攻撃力|&gt;|&gt;|&gt;|&gt;||</v>
      </c>
      <c r="B51" t="s">
        <v>14</v>
      </c>
      <c r="C51" t="s">
        <v>6</v>
      </c>
    </row>
    <row r="52" spans="1:3" ht="13.5">
      <c r="A52" t="str">
        <f t="shared" si="1"/>
        <v>|防御力|&gt;|&gt;|&gt;|&gt;||</v>
      </c>
      <c r="B52" t="s">
        <v>14</v>
      </c>
      <c r="C52" t="s">
        <v>7</v>
      </c>
    </row>
    <row r="53" spans="1:3" ht="13.5">
      <c r="A53" t="str">
        <f t="shared" si="1"/>
        <v>|属性初期値|火:|水:|風:|土:|機:|</v>
      </c>
      <c r="B53" t="s">
        <v>14</v>
      </c>
      <c r="C53" t="s">
        <v>92</v>
      </c>
    </row>
    <row r="54" spans="1:3" ht="13.5">
      <c r="A54" t="str">
        <f t="shared" si="1"/>
        <v>|エボ値 ( [[HC0*** / ***&gt;HC0000～HC0000#***]] ) |火:|水:|風:|土:|機:|</v>
      </c>
      <c r="B54" t="s">
        <v>14</v>
      </c>
      <c r="C54" t="s">
        <v>117</v>
      </c>
    </row>
    <row r="55" spans="1:3" ht="13.5">
      <c r="A55" t="str">
        <f t="shared" si="1"/>
        <v>|属性最大値|火:|水:|風:|土:|機:|</v>
      </c>
      <c r="B55" t="s">
        <v>14</v>
      </c>
      <c r="C55" t="s">
        <v>91</v>
      </c>
    </row>
    <row r="56" spans="1:3" ht="13.5">
      <c r="A56" t="str">
        <f t="shared" si="1"/>
        <v>|エボ前|&gt;|&gt;|&gt;|&gt;|[[HC0*** / ***&gt;HC0000～HC0000#***]]|</v>
      </c>
      <c r="B56" t="s">
        <v>14</v>
      </c>
      <c r="C56" t="s">
        <v>118</v>
      </c>
    </row>
    <row r="57" spans="1:3" ht="13.5">
      <c r="A57" t="str">
        <f t="shared" si="1"/>
        <v>|進化不可|&gt;|&gt;|&gt;|&gt;|進化不可|</v>
      </c>
      <c r="B57" t="s">
        <v>14</v>
      </c>
      <c r="C57" t="s">
        <v>8</v>
      </c>
    </row>
    <row r="58" spans="1:2" ht="13.5">
      <c r="A58">
        <f t="shared" si="1"/>
      </c>
      <c r="B58" t="s">
        <v>14</v>
      </c>
    </row>
    <row r="59" spans="1:5" ht="13.5">
      <c r="A59" t="str">
        <f t="shared" si="1"/>
        <v>&amp;anchor(5)</v>
      </c>
      <c r="B59" t="s">
        <v>14</v>
      </c>
      <c r="C59" t="s">
        <v>2</v>
      </c>
      <c r="D59">
        <f>D46+1</f>
        <v>5</v>
      </c>
      <c r="E59" t="s">
        <v>3</v>
      </c>
    </row>
    <row r="60" spans="1:5" ht="13.5">
      <c r="A60" t="str">
        <f t="shared" si="1"/>
        <v>*HC0005　●</v>
      </c>
      <c r="B60" t="s">
        <v>14</v>
      </c>
      <c r="C60" t="s">
        <v>50</v>
      </c>
      <c r="D60" t="str">
        <f>RIGHT(D59+10000,4)</f>
        <v>0005</v>
      </c>
      <c r="E60" t="s">
        <v>4</v>
      </c>
    </row>
    <row r="61" spans="1:3" ht="13.5">
      <c r="A61" t="str">
        <f t="shared" si="1"/>
        <v>|CENTER:[[マルチプレイ&gt;クエストタイトル]]|&gt;|&gt;|&gt;|&gt;|CENTER:レア度|</v>
      </c>
      <c r="B61" t="s">
        <v>14</v>
      </c>
      <c r="C61" t="s">
        <v>146</v>
      </c>
    </row>
    <row r="62" spans="1:5" ht="13.5">
      <c r="A62" t="str">
        <f t="shared" si="1"/>
        <v>|&amp;ref(HC0005.jpg,画像倉庫)|&gt;|&gt;|&gt;|&gt;|CENTER:BGCOLOR(#CCCCFF):SIZE(16):|</v>
      </c>
      <c r="B62" t="s">
        <v>14</v>
      </c>
      <c r="C62" t="s">
        <v>51</v>
      </c>
      <c r="D62" t="str">
        <f>RIGHT(D59+10000,4)</f>
        <v>0005</v>
      </c>
      <c r="E62" t="s">
        <v>52</v>
      </c>
    </row>
    <row r="63" spans="1:3" ht="13.5">
      <c r="A63" t="str">
        <f t="shared" si="1"/>
        <v>|生命力|&gt;|&gt;|&gt;|&gt;||</v>
      </c>
      <c r="B63" t="s">
        <v>14</v>
      </c>
      <c r="C63" t="s">
        <v>5</v>
      </c>
    </row>
    <row r="64" spans="1:3" ht="13.5">
      <c r="A64" t="str">
        <f t="shared" si="1"/>
        <v>|攻撃力|&gt;|&gt;|&gt;|&gt;||</v>
      </c>
      <c r="B64" t="s">
        <v>14</v>
      </c>
      <c r="C64" t="s">
        <v>6</v>
      </c>
    </row>
    <row r="65" spans="1:3" ht="13.5">
      <c r="A65" t="str">
        <f t="shared" si="1"/>
        <v>|防御力|&gt;|&gt;|&gt;|&gt;||</v>
      </c>
      <c r="B65" t="s">
        <v>14</v>
      </c>
      <c r="C65" t="s">
        <v>7</v>
      </c>
    </row>
    <row r="66" spans="1:3" ht="13.5">
      <c r="A66" t="str">
        <f t="shared" si="1"/>
        <v>|属性初期値|火:|水:|風:|土:|機:|</v>
      </c>
      <c r="B66" t="s">
        <v>14</v>
      </c>
      <c r="C66" t="s">
        <v>92</v>
      </c>
    </row>
    <row r="67" spans="1:3" ht="13.5">
      <c r="A67" t="str">
        <f aca="true" t="shared" si="2" ref="A67:A81">C67&amp;D67&amp;E67&amp;F67&amp;G67&amp;H67&amp;I67&amp;J67&amp;K67</f>
        <v>|エボ値 ( [[HC0*** / ***&gt;HC0000～HC0000#***]] ) |火:|水:|風:|土:|機:|</v>
      </c>
      <c r="B67" t="s">
        <v>14</v>
      </c>
      <c r="C67" t="s">
        <v>117</v>
      </c>
    </row>
    <row r="68" spans="1:3" ht="13.5">
      <c r="A68" t="str">
        <f t="shared" si="2"/>
        <v>|属性最大値|火:|水:|風:|土:|機:|</v>
      </c>
      <c r="B68" t="s">
        <v>14</v>
      </c>
      <c r="C68" t="s">
        <v>91</v>
      </c>
    </row>
    <row r="69" spans="1:3" ht="13.5">
      <c r="A69" t="str">
        <f t="shared" si="2"/>
        <v>|エボ前|&gt;|&gt;|&gt;|&gt;|[[HC0*** / ***&gt;HC0000～HC0000#***]]|</v>
      </c>
      <c r="B69" t="s">
        <v>14</v>
      </c>
      <c r="C69" t="s">
        <v>118</v>
      </c>
    </row>
    <row r="70" spans="1:3" ht="13.5">
      <c r="A70" t="str">
        <f t="shared" si="2"/>
        <v>|進化不可|&gt;|&gt;|&gt;|&gt;|進化不可|</v>
      </c>
      <c r="B70" t="s">
        <v>14</v>
      </c>
      <c r="C70" t="s">
        <v>8</v>
      </c>
    </row>
    <row r="71" spans="1:2" ht="13.5">
      <c r="A71">
        <f t="shared" si="2"/>
      </c>
      <c r="B71" t="s">
        <v>14</v>
      </c>
    </row>
    <row r="72" spans="1:3" ht="13.5">
      <c r="A72" t="str">
        <f t="shared" si="2"/>
        <v>----</v>
      </c>
      <c r="B72" t="s">
        <v>14</v>
      </c>
      <c r="C72" t="s">
        <v>0</v>
      </c>
    </row>
    <row r="73" spans="1:11" ht="13.5">
      <c r="A73" t="str">
        <f t="shared" si="2"/>
        <v>[[HC9996～HC0000]]　[[HC0006～HC0010]]　[[カード一覧表&gt;ハンバトＴＯＰ/カードリスト]]　[[ステータス一覧表&gt;ハンバトＴＯＰ/ステータス]]　[[エボ一覧表&gt;ハンバトＴＯＰ/エボ]]</v>
      </c>
      <c r="B73" t="s">
        <v>14</v>
      </c>
      <c r="C73" t="s">
        <v>47</v>
      </c>
      <c r="D73" t="str">
        <f>RIGHT($B$1+9995,4)</f>
        <v>9996</v>
      </c>
      <c r="E73" t="s">
        <v>48</v>
      </c>
      <c r="F73" t="str">
        <f>RIGHT($B$1+9999,4)</f>
        <v>0000</v>
      </c>
      <c r="G73" t="s">
        <v>49</v>
      </c>
      <c r="H73" t="str">
        <f>RIGHT($B$1+10005,4)</f>
        <v>0006</v>
      </c>
      <c r="I73" t="s">
        <v>48</v>
      </c>
      <c r="J73" t="str">
        <f>RIGHT($B$1+10009,4)</f>
        <v>0010</v>
      </c>
      <c r="K73" t="s">
        <v>138</v>
      </c>
    </row>
    <row r="74" spans="1:3" ht="13.5">
      <c r="A74" t="str">
        <f t="shared" si="2"/>
        <v>----</v>
      </c>
      <c r="B74" t="s">
        <v>14</v>
      </c>
      <c r="C74" t="s">
        <v>0</v>
      </c>
    </row>
    <row r="75" spans="1:3" ht="13.5">
      <c r="A75" t="str">
        <f t="shared" si="2"/>
        <v>■更新履歴■（最終更新&amp;date()）</v>
      </c>
      <c r="B75" t="s">
        <v>14</v>
      </c>
      <c r="C75" t="s">
        <v>9</v>
      </c>
    </row>
    <row r="76" spans="1:3" ht="13.5">
      <c r="A76" t="str">
        <f t="shared" si="2"/>
        <v>#comment(vsize=3)</v>
      </c>
      <c r="B76" t="s">
        <v>14</v>
      </c>
      <c r="C76" t="s">
        <v>10</v>
      </c>
    </row>
    <row r="77" spans="1:3" ht="13.5">
      <c r="A77" t="str">
        <f t="shared" si="2"/>
        <v>----</v>
      </c>
      <c r="B77" t="s">
        <v>14</v>
      </c>
      <c r="C77" t="s">
        <v>0</v>
      </c>
    </row>
    <row r="78" spans="1:3" ht="13.5">
      <c r="A78" t="str">
        <f t="shared" si="2"/>
        <v>本日&amp;counter(today)</v>
      </c>
      <c r="B78" t="s">
        <v>14</v>
      </c>
      <c r="C78" t="s">
        <v>11</v>
      </c>
    </row>
    <row r="79" spans="1:3" ht="13.5">
      <c r="A79" t="str">
        <f t="shared" si="2"/>
        <v>昨日&amp;counter(yesterday)</v>
      </c>
      <c r="B79" t="s">
        <v>14</v>
      </c>
      <c r="C79" t="s">
        <v>12</v>
      </c>
    </row>
    <row r="80" spans="1:3" ht="13.5">
      <c r="A80" t="str">
        <f t="shared" si="2"/>
        <v>総計&amp;counter()</v>
      </c>
      <c r="B80" t="s">
        <v>14</v>
      </c>
      <c r="C80" t="s">
        <v>13</v>
      </c>
    </row>
    <row r="81" spans="1:3" ht="13.5">
      <c r="A81" t="str">
        <f t="shared" si="2"/>
        <v>----</v>
      </c>
      <c r="B81" t="s">
        <v>14</v>
      </c>
      <c r="C8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2008-02-28T10:48:45Z</dcterms:created>
  <dcterms:modified xsi:type="dcterms:W3CDTF">2011-04-12T19:47:30Z</dcterms:modified>
  <cp:category/>
  <cp:version/>
  <cp:contentType/>
  <cp:contentStatus/>
</cp:coreProperties>
</file>