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2"/>
  </bookViews>
  <sheets>
    <sheet name="原本" sheetId="1" r:id="rId1"/>
    <sheet name="読む" sheetId="2" r:id="rId2"/>
    <sheet name="システム" sheetId="3" r:id="rId3"/>
    <sheet name="剣" sheetId="4" r:id="rId4"/>
    <sheet name="槍" sheetId="5" r:id="rId5"/>
    <sheet name="弓" sheetId="6" r:id="rId6"/>
    <sheet name="レベルSP" sheetId="7" r:id="rId7"/>
  </sheets>
  <definedNames>
    <definedName name="ＳＰ">'レベルSP'!$B$3:$B$92</definedName>
    <definedName name="レベル">'レベルSP'!$A$3:$A$92</definedName>
    <definedName name="レベルＳＰ表">'レベルSP'!$A$3:$C$92</definedName>
    <definedName name="強盛防盾術">#REF!</definedName>
    <definedName name="剣項目">#REF!</definedName>
    <definedName name="剣総合">#REF!</definedName>
    <definedName name="護身強化">#REF!</definedName>
    <definedName name="人剣合一・血蛇">#REF!</definedName>
    <definedName name="人剣合一・落花">#REF!</definedName>
    <definedName name="泰山防盾術">#REF!</definedName>
    <definedName name="鉄壁防盾術">#REF!</definedName>
    <definedName name="天殺決・破鬼">#REF!</definedName>
    <definedName name="天殺訣斬魂">#REF!</definedName>
    <definedName name="天殺訣斬魔">#REF!</definedName>
    <definedName name="破霊剣気">#REF!</definedName>
    <definedName name="飛剣花網">#REF!</definedName>
    <definedName name="飛剣開花">#REF!</definedName>
    <definedName name="飛剣無敵">#REF!</definedName>
    <definedName name="飛天一剣">#REF!</definedName>
    <definedName name="飛天一斬">#REF!</definedName>
    <definedName name="飛天月牙剣">#REF!</definedName>
    <definedName name="幽魂剣気">#REF!</definedName>
    <definedName name="流血剣気">#REF!</definedName>
    <definedName name="連環剣一式・幻影">#REF!</definedName>
    <definedName name="連環剣三式・昇天">#REF!</definedName>
    <definedName name="連環剣三式・敗天">#REF!</definedName>
    <definedName name="連環剣二式・血壁">#REF!</definedName>
    <definedName name="連環剣二式・血浪">#REF!</definedName>
  </definedNames>
  <calcPr fullCalcOnLoad="1"/>
</workbook>
</file>

<file path=xl/sharedStrings.xml><?xml version="1.0" encoding="utf-8"?>
<sst xmlns="http://schemas.openxmlformats.org/spreadsheetml/2006/main" count="328" uniqueCount="126">
  <si>
    <t>スキルシステム</t>
  </si>
  <si>
    <t>各スキルのマスタリーレベルを上げる時に必要なスキルポイント</t>
  </si>
  <si>
    <t>必殺剣系列▼</t>
  </si>
  <si>
    <t>飛天一斬</t>
  </si>
  <si>
    <t>飛天月牙剣</t>
  </si>
  <si>
    <t>連続攻撃系▼</t>
  </si>
  <si>
    <t>連環剣一式・幻影</t>
  </si>
  <si>
    <t>連環剣二式・血壁</t>
  </si>
  <si>
    <t>連環剣二式・血浪</t>
  </si>
  <si>
    <t>連環剣三式・昇天</t>
  </si>
  <si>
    <t>連環剣三式・敗天</t>
  </si>
  <si>
    <t>盾強化▼</t>
  </si>
  <si>
    <t>強盛防盾術</t>
  </si>
  <si>
    <t>泰山防盾術</t>
  </si>
  <si>
    <t>鉄壁防盾術</t>
  </si>
  <si>
    <t>遠距離攻撃▼</t>
  </si>
  <si>
    <t>流血剣気</t>
  </si>
  <si>
    <t>幽魂剣気</t>
  </si>
  <si>
    <t>破霊剣気</t>
  </si>
  <si>
    <t>ノックダウン攻撃▼</t>
  </si>
  <si>
    <t>飛剣開花</t>
  </si>
  <si>
    <t>飛剣花網</t>
  </si>
  <si>
    <t>飛剣無敵</t>
  </si>
  <si>
    <t>ダウン中攻撃▼</t>
  </si>
  <si>
    <t>天殺訣斬魂</t>
  </si>
  <si>
    <t>天殺訣斬魔</t>
  </si>
  <si>
    <t>天殺決・破鬼</t>
  </si>
  <si>
    <t>人剣合一・血蛇</t>
  </si>
  <si>
    <t>人剣合一・落花</t>
  </si>
  <si>
    <t>盾ブロック率UP▼</t>
  </si>
  <si>
    <t>護身強化</t>
  </si>
  <si>
    <t>剣</t>
  </si>
  <si>
    <t>スキル名</t>
  </si>
  <si>
    <r>
      <t>マスタリの場合は真下の数字、技の場合は必要マスタリ</t>
    </r>
    <r>
      <rPr>
        <sz val="9"/>
        <rFont val="Arial"/>
        <family val="2"/>
      </rPr>
      <t>+1</t>
    </r>
    <r>
      <rPr>
        <sz val="9"/>
        <rFont val="ＭＳ Ｐゴシック"/>
        <family val="3"/>
      </rPr>
      <t>レベルの数字が必要</t>
    </r>
    <r>
      <rPr>
        <sz val="9"/>
        <rFont val="Arial"/>
        <family val="2"/>
      </rPr>
      <t>SP</t>
    </r>
    <r>
      <rPr>
        <sz val="9"/>
        <rFont val="ＭＳ Ｐゴシック"/>
        <family val="3"/>
      </rPr>
      <t>になります。</t>
    </r>
  </si>
  <si>
    <r>
      <t>ex)</t>
    </r>
    <r>
      <rPr>
        <sz val="9"/>
        <rFont val="ＭＳ Ｐゴシック"/>
        <family val="3"/>
      </rPr>
      <t>氷河訣レベル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→必要マスタリ</t>
    </r>
    <r>
      <rPr>
        <sz val="9"/>
        <rFont val="Arial"/>
        <family val="2"/>
      </rPr>
      <t>9</t>
    </r>
    <r>
      <rPr>
        <sz val="9"/>
        <rFont val="ＭＳ Ｐゴシック"/>
        <family val="3"/>
      </rPr>
      <t>→</t>
    </r>
    <r>
      <rPr>
        <sz val="9"/>
        <rFont val="Arial"/>
        <family val="2"/>
      </rPr>
      <t>10</t>
    </r>
    <r>
      <rPr>
        <sz val="9"/>
        <rFont val="ＭＳ Ｐゴシック"/>
        <family val="3"/>
      </rPr>
      <t>の下の</t>
    </r>
    <r>
      <rPr>
        <sz val="9"/>
        <rFont val="Arial"/>
        <family val="2"/>
      </rPr>
      <t>7</t>
    </r>
    <r>
      <rPr>
        <sz val="9"/>
        <rFont val="ＭＳ Ｐゴシック"/>
        <family val="3"/>
      </rPr>
      <t>が必要になる</t>
    </r>
    <r>
      <rPr>
        <sz val="9"/>
        <rFont val="Arial"/>
        <family val="2"/>
      </rPr>
      <t>SP</t>
    </r>
  </si>
  <si>
    <t>差</t>
  </si>
  <si>
    <t>レベル</t>
  </si>
  <si>
    <t>ＳＰ</t>
  </si>
  <si>
    <t>小計ＳＰ</t>
  </si>
  <si>
    <t>スキルシステム</t>
  </si>
  <si>
    <t>レベル入力</t>
  </si>
  <si>
    <t>累積ＳＰ</t>
  </si>
  <si>
    <t>累計ＳＰ参照行</t>
  </si>
  <si>
    <t>総計</t>
  </si>
  <si>
    <t>スキルシステム</t>
  </si>
  <si>
    <t>飛天一剣</t>
  </si>
  <si>
    <t>ＳＰ</t>
  </si>
  <si>
    <t>ＳＰ</t>
  </si>
  <si>
    <t>スキルレベル</t>
  </si>
  <si>
    <t>ＳＰ</t>
  </si>
  <si>
    <t>暫定版だす</t>
  </si>
  <si>
    <t>マクロ使うとやばいかもしれんから</t>
  </si>
  <si>
    <t>原始的手法ｗ</t>
  </si>
  <si>
    <t>連続攻撃▼</t>
  </si>
  <si>
    <t>召還、強化▼</t>
  </si>
  <si>
    <t>黒鷹召還</t>
  </si>
  <si>
    <t>青鷹召還</t>
  </si>
  <si>
    <t>貫通攻撃▼</t>
  </si>
  <si>
    <t>秋風鉄血矢</t>
  </si>
  <si>
    <t>破天追魂矢</t>
  </si>
  <si>
    <t>破天血霊矢</t>
  </si>
  <si>
    <t>爆滅戦魔手</t>
  </si>
  <si>
    <t>威力大▼</t>
  </si>
  <si>
    <t>命中UP▼</t>
  </si>
  <si>
    <t>弓術必殺技▼</t>
  </si>
  <si>
    <t>抗魔弓術・閃</t>
  </si>
  <si>
    <t>抗魔弓術・光</t>
  </si>
  <si>
    <t>抗魔弓術・霞</t>
  </si>
  <si>
    <t>連続攻撃▼</t>
  </si>
  <si>
    <t>霹靂矢　二連矢</t>
  </si>
  <si>
    <t>霹靂矢　三連矢</t>
  </si>
  <si>
    <t>霹靂矢　四連矢</t>
  </si>
  <si>
    <t>白鷹召還</t>
  </si>
  <si>
    <t>秋風花翔矢</t>
  </si>
  <si>
    <t>秋風霊蛇矢</t>
  </si>
  <si>
    <t>射程UP▼</t>
  </si>
  <si>
    <t>破天臥龍矢</t>
  </si>
  <si>
    <t>爆滅戦投神</t>
  </si>
  <si>
    <t>前方範囲▼</t>
  </si>
  <si>
    <t>爆滅戦狂魔</t>
  </si>
  <si>
    <t>絶殺弓・心</t>
  </si>
  <si>
    <t>絶殺弓・狂</t>
  </si>
  <si>
    <t>明鏡止水</t>
  </si>
  <si>
    <t>弓</t>
  </si>
  <si>
    <t>槍</t>
  </si>
  <si>
    <t>氷</t>
  </si>
  <si>
    <t>火</t>
  </si>
  <si>
    <t>雷</t>
  </si>
  <si>
    <t>内</t>
  </si>
  <si>
    <t>SP小計</t>
  </si>
  <si>
    <t>マスタリー</t>
  </si>
  <si>
    <t>マスタリーSP</t>
  </si>
  <si>
    <t>累計</t>
  </si>
  <si>
    <t>計</t>
  </si>
  <si>
    <t>だけいじって</t>
  </si>
  <si>
    <t>槍術基本技▼</t>
  </si>
  <si>
    <t>滅絶決・狼牙槍</t>
  </si>
  <si>
    <t>滅絶決・残月槍</t>
  </si>
  <si>
    <t>滅絶決・幽魂槍</t>
  </si>
  <si>
    <t>防御スキル▼</t>
  </si>
  <si>
    <t>血線風</t>
  </si>
  <si>
    <t>血狼風</t>
  </si>
  <si>
    <t>血蛇風</t>
  </si>
  <si>
    <t>前方範囲攻撃▼</t>
  </si>
  <si>
    <t>黒殺鬼神槍</t>
  </si>
  <si>
    <t>黒殺砕玉槍</t>
  </si>
  <si>
    <t>黒殺鎖魂槍</t>
  </si>
  <si>
    <t>スタン攻撃▼</t>
  </si>
  <si>
    <t>離魂槍・動</t>
  </si>
  <si>
    <t>離魂槍・振</t>
  </si>
  <si>
    <t>離魂槍・魂</t>
  </si>
  <si>
    <t>周辺範囲攻撃▼</t>
  </si>
  <si>
    <t>槍魂術・落花</t>
  </si>
  <si>
    <t>槍魂術・皇帝</t>
  </si>
  <si>
    <t>鬼槍術・新軍</t>
  </si>
  <si>
    <t>破輪槍一式・飛虎</t>
  </si>
  <si>
    <t>破輪槍二式・羅刹</t>
  </si>
  <si>
    <t>破輪槍二式・修羅</t>
  </si>
  <si>
    <t>破輪槍三式・冥王</t>
  </si>
  <si>
    <t>破輪槍三式・咬龍</t>
  </si>
  <si>
    <t>飛龍・流</t>
  </si>
  <si>
    <t>飛龍・雨</t>
  </si>
  <si>
    <t>最大HP UP▼</t>
  </si>
  <si>
    <t>黒殺強身術</t>
  </si>
  <si>
    <t>ＳＰ</t>
  </si>
  <si>
    <t>スキルシステム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</si>
</sst>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0_ "/>
    <numFmt numFmtId="181" formatCode="#,##0_ "/>
  </numFmts>
  <fonts count="13">
    <font>
      <sz val="11"/>
      <name val="ＭＳ Ｐゴシック"/>
      <family val="0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3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9"/>
      <name val="ＭＳ Ｐゴシック"/>
      <family val="3"/>
    </font>
    <font>
      <b/>
      <sz val="22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5" fillId="0" borderId="0" xfId="0" applyFont="1" applyBorder="1" applyAlignment="1">
      <alignment horizontal="center" vertical="top" textRotation="255" wrapText="1"/>
    </xf>
    <xf numFmtId="0" fontId="5" fillId="0" borderId="0" xfId="0" applyFont="1" applyBorder="1" applyAlignment="1">
      <alignment horizontal="center" vertical="center" textRotation="255" shrinkToFit="1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2" borderId="0" xfId="0" applyFont="1" applyFill="1" applyAlignment="1">
      <alignment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 textRotation="255" shrinkToFit="1"/>
    </xf>
    <xf numFmtId="0" fontId="4" fillId="2" borderId="0" xfId="0" applyFont="1" applyFill="1" applyAlignment="1">
      <alignment/>
    </xf>
    <xf numFmtId="0" fontId="5" fillId="0" borderId="2" xfId="0" applyFont="1" applyBorder="1" applyAlignment="1">
      <alignment vertical="center" textRotation="255" shrinkToFit="1"/>
    </xf>
    <xf numFmtId="0" fontId="5" fillId="0" borderId="0" xfId="0" applyFont="1" applyBorder="1" applyAlignment="1">
      <alignment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vertical="center" textRotation="255" shrinkToFit="1"/>
    </xf>
    <xf numFmtId="0" fontId="5" fillId="0" borderId="3" xfId="0" applyFont="1" applyBorder="1" applyAlignment="1">
      <alignment horizontal="center" vertical="top" textRotation="255" wrapText="1"/>
    </xf>
    <xf numFmtId="0" fontId="5" fillId="0" borderId="3" xfId="0" applyFont="1" applyBorder="1" applyAlignment="1">
      <alignment vertical="top" textRotation="255" wrapText="1"/>
    </xf>
    <xf numFmtId="0" fontId="1" fillId="2" borderId="3" xfId="0" applyFont="1" applyFill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shrinkToFit="1"/>
    </xf>
    <xf numFmtId="0" fontId="5" fillId="0" borderId="3" xfId="0" applyFont="1" applyBorder="1" applyAlignment="1">
      <alignment horizontal="center" vertical="top" shrinkToFit="1"/>
    </xf>
    <xf numFmtId="0" fontId="1" fillId="2" borderId="0" xfId="19" applyNumberFormat="1" applyFont="1" applyFill="1" applyAlignment="1">
      <alignment textRotation="255"/>
    </xf>
    <xf numFmtId="0" fontId="5" fillId="4" borderId="3" xfId="0" applyFont="1" applyFill="1" applyBorder="1" applyAlignment="1">
      <alignment horizontal="center" vertical="top" shrinkToFit="1"/>
    </xf>
    <xf numFmtId="181" fontId="11" fillId="5" borderId="0" xfId="0" applyNumberFormat="1" applyFont="1" applyFill="1" applyAlignment="1">
      <alignment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1" fillId="4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38" fontId="1" fillId="2" borderId="3" xfId="17" applyFont="1" applyFill="1" applyBorder="1" applyAlignment="1">
      <alignment horizontal="center"/>
    </xf>
    <xf numFmtId="38" fontId="1" fillId="2" borderId="3" xfId="0" applyNumberFormat="1" applyFont="1" applyFill="1" applyBorder="1" applyAlignment="1">
      <alignment horizontal="center"/>
    </xf>
    <xf numFmtId="181" fontId="1" fillId="5" borderId="3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vertical="center" textRotation="255" shrinkToFit="1"/>
    </xf>
    <xf numFmtId="0" fontId="5" fillId="0" borderId="8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9" xfId="0" applyFont="1" applyBorder="1" applyAlignment="1">
      <alignment horizontal="center" vertical="top" textRotation="255"/>
    </xf>
    <xf numFmtId="0" fontId="5" fillId="0" borderId="3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top" textRotation="255"/>
    </xf>
    <xf numFmtId="0" fontId="5" fillId="0" borderId="11" xfId="0" applyFont="1" applyBorder="1" applyAlignment="1">
      <alignment horizontal="center" vertical="top" textRotation="255"/>
    </xf>
    <xf numFmtId="0" fontId="5" fillId="0" borderId="12" xfId="0" applyFont="1" applyBorder="1" applyAlignment="1">
      <alignment horizontal="center" vertical="top" textRotation="255"/>
    </xf>
    <xf numFmtId="0" fontId="5" fillId="0" borderId="1" xfId="0" applyFont="1" applyBorder="1" applyAlignment="1">
      <alignment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7.jpeg" /><Relationship Id="rId22" Type="http://schemas.openxmlformats.org/officeDocument/2006/relationships/image" Target="../media/image28.jpeg" /><Relationship Id="rId23" Type="http://schemas.openxmlformats.org/officeDocument/2006/relationships/image" Target="../media/image3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0.jpeg" /><Relationship Id="rId3" Type="http://schemas.openxmlformats.org/officeDocument/2006/relationships/image" Target="../media/image14.jpeg" /><Relationship Id="rId4" Type="http://schemas.openxmlformats.org/officeDocument/2006/relationships/image" Target="../media/image18.jpeg" /><Relationship Id="rId5" Type="http://schemas.openxmlformats.org/officeDocument/2006/relationships/image" Target="../media/image22.jpeg" /><Relationship Id="rId6" Type="http://schemas.openxmlformats.org/officeDocument/2006/relationships/image" Target="../media/image26.jpeg" /><Relationship Id="rId7" Type="http://schemas.openxmlformats.org/officeDocument/2006/relationships/image" Target="../media/image29.jpeg" /><Relationship Id="rId8" Type="http://schemas.openxmlformats.org/officeDocument/2006/relationships/image" Target="../media/image34.jpeg" /><Relationship Id="rId9" Type="http://schemas.openxmlformats.org/officeDocument/2006/relationships/image" Target="../media/image53.jpeg" /><Relationship Id="rId10" Type="http://schemas.openxmlformats.org/officeDocument/2006/relationships/image" Target="../media/image54.jpeg" /><Relationship Id="rId11" Type="http://schemas.openxmlformats.org/officeDocument/2006/relationships/image" Target="../media/image55.jpeg" /><Relationship Id="rId12" Type="http://schemas.openxmlformats.org/officeDocument/2006/relationships/image" Target="../media/image56.jpeg" /><Relationship Id="rId13" Type="http://schemas.openxmlformats.org/officeDocument/2006/relationships/image" Target="../media/image57.jpeg" /><Relationship Id="rId14" Type="http://schemas.openxmlformats.org/officeDocument/2006/relationships/image" Target="../media/image58.jpeg" /><Relationship Id="rId15" Type="http://schemas.openxmlformats.org/officeDocument/2006/relationships/image" Target="../media/image59.jpeg" /><Relationship Id="rId16" Type="http://schemas.openxmlformats.org/officeDocument/2006/relationships/image" Target="../media/image60.jpeg" /><Relationship Id="rId17" Type="http://schemas.openxmlformats.org/officeDocument/2006/relationships/image" Target="../media/image61.jpeg" /><Relationship Id="rId18" Type="http://schemas.openxmlformats.org/officeDocument/2006/relationships/image" Target="../media/image62.jpeg" /><Relationship Id="rId19" Type="http://schemas.openxmlformats.org/officeDocument/2006/relationships/image" Target="../media/image63.jpeg" /><Relationship Id="rId20" Type="http://schemas.openxmlformats.org/officeDocument/2006/relationships/image" Target="../media/image64.jpeg" /><Relationship Id="rId21" Type="http://schemas.openxmlformats.org/officeDocument/2006/relationships/image" Target="../media/image65.jpeg" /><Relationship Id="rId22" Type="http://schemas.openxmlformats.org/officeDocument/2006/relationships/image" Target="../media/image66.jpeg" /><Relationship Id="rId23" Type="http://schemas.openxmlformats.org/officeDocument/2006/relationships/image" Target="../media/image6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3.jpeg" /><Relationship Id="rId3" Type="http://schemas.openxmlformats.org/officeDocument/2006/relationships/image" Target="../media/image35.jpeg" /><Relationship Id="rId4" Type="http://schemas.openxmlformats.org/officeDocument/2006/relationships/image" Target="../media/image36.jpeg" /><Relationship Id="rId5" Type="http://schemas.openxmlformats.org/officeDocument/2006/relationships/image" Target="../media/image37.jpeg" /><Relationship Id="rId6" Type="http://schemas.openxmlformats.org/officeDocument/2006/relationships/image" Target="../media/image38.jpeg" /><Relationship Id="rId7" Type="http://schemas.openxmlformats.org/officeDocument/2006/relationships/image" Target="../media/image39.jpeg" /><Relationship Id="rId8" Type="http://schemas.openxmlformats.org/officeDocument/2006/relationships/image" Target="../media/image40.jpeg" /><Relationship Id="rId9" Type="http://schemas.openxmlformats.org/officeDocument/2006/relationships/image" Target="../media/image41.jpeg" /><Relationship Id="rId10" Type="http://schemas.openxmlformats.org/officeDocument/2006/relationships/image" Target="../media/image42.jpeg" /><Relationship Id="rId11" Type="http://schemas.openxmlformats.org/officeDocument/2006/relationships/image" Target="../media/image43.jpeg" /><Relationship Id="rId12" Type="http://schemas.openxmlformats.org/officeDocument/2006/relationships/image" Target="../media/image44.jpeg" /><Relationship Id="rId13" Type="http://schemas.openxmlformats.org/officeDocument/2006/relationships/image" Target="../media/image45.jpeg" /><Relationship Id="rId14" Type="http://schemas.openxmlformats.org/officeDocument/2006/relationships/image" Target="../media/image46.jpeg" /><Relationship Id="rId15" Type="http://schemas.openxmlformats.org/officeDocument/2006/relationships/image" Target="../media/image48.jpeg" /><Relationship Id="rId16" Type="http://schemas.openxmlformats.org/officeDocument/2006/relationships/image" Target="../media/image49.jpeg" /><Relationship Id="rId17" Type="http://schemas.openxmlformats.org/officeDocument/2006/relationships/image" Target="../media/image50.jpeg" /><Relationship Id="rId18" Type="http://schemas.openxmlformats.org/officeDocument/2006/relationships/image" Target="../media/image51.jpeg" /><Relationship Id="rId19" Type="http://schemas.openxmlformats.org/officeDocument/2006/relationships/image" Target="../media/image52.jpeg" /><Relationship Id="rId20" Type="http://schemas.openxmlformats.org/officeDocument/2006/relationships/image" Target="../media/image32.jpeg" /><Relationship Id="rId21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9</xdr:col>
      <xdr:colOff>190500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190500</xdr:colOff>
      <xdr:row>6</xdr:row>
      <xdr:rowOff>19050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9560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190500</xdr:colOff>
      <xdr:row>6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5</xdr:row>
      <xdr:rowOff>0</xdr:rowOff>
    </xdr:from>
    <xdr:to>
      <xdr:col>18</xdr:col>
      <xdr:colOff>200025</xdr:colOff>
      <xdr:row>6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</xdr:row>
      <xdr:rowOff>180975</xdr:rowOff>
    </xdr:from>
    <xdr:to>
      <xdr:col>21</xdr:col>
      <xdr:colOff>200025</xdr:colOff>
      <xdr:row>6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05200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5</xdr:row>
      <xdr:rowOff>9525</xdr:rowOff>
    </xdr:from>
    <xdr:to>
      <xdr:col>24</xdr:col>
      <xdr:colOff>200025</xdr:colOff>
      <xdr:row>6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5</xdr:row>
      <xdr:rowOff>0</xdr:rowOff>
    </xdr:from>
    <xdr:to>
      <xdr:col>27</xdr:col>
      <xdr:colOff>200025</xdr:colOff>
      <xdr:row>6</xdr:row>
      <xdr:rowOff>19050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4</xdr:row>
      <xdr:rowOff>180975</xdr:rowOff>
    </xdr:from>
    <xdr:to>
      <xdr:col>33</xdr:col>
      <xdr:colOff>9525</xdr:colOff>
      <xdr:row>6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4</xdr:row>
      <xdr:rowOff>180975</xdr:rowOff>
    </xdr:from>
    <xdr:to>
      <xdr:col>36</xdr:col>
      <xdr:colOff>9525</xdr:colOff>
      <xdr:row>6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14825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4</xdr:row>
      <xdr:rowOff>180975</xdr:rowOff>
    </xdr:from>
    <xdr:to>
      <xdr:col>36</xdr:col>
      <xdr:colOff>200025</xdr:colOff>
      <xdr:row>6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4</xdr:row>
      <xdr:rowOff>180975</xdr:rowOff>
    </xdr:from>
    <xdr:to>
      <xdr:col>39</xdr:col>
      <xdr:colOff>200025</xdr:colOff>
      <xdr:row>6</xdr:row>
      <xdr:rowOff>9525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05350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6</xdr:row>
      <xdr:rowOff>19050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958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</xdr:row>
      <xdr:rowOff>9525</xdr:rowOff>
    </xdr:from>
    <xdr:to>
      <xdr:col>45</xdr:col>
      <xdr:colOff>200025</xdr:colOff>
      <xdr:row>6</xdr:row>
      <xdr:rowOff>28575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0540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9525</xdr:colOff>
      <xdr:row>5</xdr:row>
      <xdr:rowOff>9525</xdr:rowOff>
    </xdr:from>
    <xdr:to>
      <xdr:col>48</xdr:col>
      <xdr:colOff>200025</xdr:colOff>
      <xdr:row>6</xdr:row>
      <xdr:rowOff>28575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0542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9525</xdr:colOff>
      <xdr:row>5</xdr:row>
      <xdr:rowOff>9525</xdr:rowOff>
    </xdr:from>
    <xdr:to>
      <xdr:col>51</xdr:col>
      <xdr:colOff>200025</xdr:colOff>
      <xdr:row>6</xdr:row>
      <xdr:rowOff>28575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0545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5</xdr:row>
      <xdr:rowOff>0</xdr:rowOff>
    </xdr:from>
    <xdr:to>
      <xdr:col>54</xdr:col>
      <xdr:colOff>190500</xdr:colOff>
      <xdr:row>6</xdr:row>
      <xdr:rowOff>19050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959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5</xdr:row>
      <xdr:rowOff>9525</xdr:rowOff>
    </xdr:from>
    <xdr:to>
      <xdr:col>57</xdr:col>
      <xdr:colOff>190500</xdr:colOff>
      <xdr:row>6</xdr:row>
      <xdr:rowOff>28575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9597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190500</xdr:colOff>
      <xdr:row>5</xdr:row>
      <xdr:rowOff>9525</xdr:rowOff>
    </xdr:from>
    <xdr:to>
      <xdr:col>60</xdr:col>
      <xdr:colOff>180975</xdr:colOff>
      <xdr:row>6</xdr:row>
      <xdr:rowOff>28575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8647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190500</xdr:colOff>
      <xdr:row>5</xdr:row>
      <xdr:rowOff>9525</xdr:rowOff>
    </xdr:from>
    <xdr:to>
      <xdr:col>63</xdr:col>
      <xdr:colOff>180975</xdr:colOff>
      <xdr:row>6</xdr:row>
      <xdr:rowOff>28575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8650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190500</xdr:colOff>
      <xdr:row>5</xdr:row>
      <xdr:rowOff>9525</xdr:rowOff>
    </xdr:from>
    <xdr:to>
      <xdr:col>66</xdr:col>
      <xdr:colOff>180975</xdr:colOff>
      <xdr:row>6</xdr:row>
      <xdr:rowOff>28575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8652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190500</xdr:colOff>
      <xdr:row>5</xdr:row>
      <xdr:rowOff>9525</xdr:rowOff>
    </xdr:from>
    <xdr:to>
      <xdr:col>69</xdr:col>
      <xdr:colOff>180975</xdr:colOff>
      <xdr:row>6</xdr:row>
      <xdr:rowOff>28575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5</xdr:row>
      <xdr:rowOff>9525</xdr:rowOff>
    </xdr:from>
    <xdr:to>
      <xdr:col>72</xdr:col>
      <xdr:colOff>190500</xdr:colOff>
      <xdr:row>6</xdr:row>
      <xdr:rowOff>28575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9610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0</xdr:colOff>
      <xdr:row>5</xdr:row>
      <xdr:rowOff>28575</xdr:rowOff>
    </xdr:from>
    <xdr:to>
      <xdr:col>75</xdr:col>
      <xdr:colOff>190500</xdr:colOff>
      <xdr:row>6</xdr:row>
      <xdr:rowOff>47625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96125" y="89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5</xdr:row>
      <xdr:rowOff>9525</xdr:rowOff>
    </xdr:from>
    <xdr:to>
      <xdr:col>9</xdr:col>
      <xdr:colOff>180975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190500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5</xdr:row>
      <xdr:rowOff>0</xdr:rowOff>
    </xdr:from>
    <xdr:to>
      <xdr:col>15</xdr:col>
      <xdr:colOff>180975</xdr:colOff>
      <xdr:row>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9525</xdr:rowOff>
    </xdr:from>
    <xdr:to>
      <xdr:col>21</xdr:col>
      <xdr:colOff>19050</xdr:colOff>
      <xdr:row>6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5</xdr:row>
      <xdr:rowOff>9525</xdr:rowOff>
    </xdr:from>
    <xdr:to>
      <xdr:col>21</xdr:col>
      <xdr:colOff>200025</xdr:colOff>
      <xdr:row>6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0520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5</xdr:row>
      <xdr:rowOff>9525</xdr:rowOff>
    </xdr:from>
    <xdr:to>
      <xdr:col>27</xdr:col>
      <xdr:colOff>9525</xdr:colOff>
      <xdr:row>6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5</xdr:row>
      <xdr:rowOff>9525</xdr:rowOff>
    </xdr:from>
    <xdr:to>
      <xdr:col>27</xdr:col>
      <xdr:colOff>200025</xdr:colOff>
      <xdr:row>6</xdr:row>
      <xdr:rowOff>28575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5</xdr:row>
      <xdr:rowOff>0</xdr:rowOff>
    </xdr:from>
    <xdr:to>
      <xdr:col>33</xdr:col>
      <xdr:colOff>9525</xdr:colOff>
      <xdr:row>6</xdr:row>
      <xdr:rowOff>19050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190500</xdr:colOff>
      <xdr:row>6</xdr:row>
      <xdr:rowOff>19050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957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5</xdr:row>
      <xdr:rowOff>0</xdr:rowOff>
    </xdr:from>
    <xdr:to>
      <xdr:col>36</xdr:col>
      <xdr:colOff>200025</xdr:colOff>
      <xdr:row>6</xdr:row>
      <xdr:rowOff>19050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9525</xdr:rowOff>
    </xdr:from>
    <xdr:to>
      <xdr:col>39</xdr:col>
      <xdr:colOff>190500</xdr:colOff>
      <xdr:row>6</xdr:row>
      <xdr:rowOff>28575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9582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5</xdr:row>
      <xdr:rowOff>9525</xdr:rowOff>
    </xdr:from>
    <xdr:to>
      <xdr:col>42</xdr:col>
      <xdr:colOff>171450</xdr:colOff>
      <xdr:row>6</xdr:row>
      <xdr:rowOff>28575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7680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190500</xdr:colOff>
      <xdr:row>5</xdr:row>
      <xdr:rowOff>9525</xdr:rowOff>
    </xdr:from>
    <xdr:to>
      <xdr:col>45</xdr:col>
      <xdr:colOff>180975</xdr:colOff>
      <xdr:row>6</xdr:row>
      <xdr:rowOff>28575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8635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5</xdr:row>
      <xdr:rowOff>9525</xdr:rowOff>
    </xdr:from>
    <xdr:to>
      <xdr:col>48</xdr:col>
      <xdr:colOff>190500</xdr:colOff>
      <xdr:row>6</xdr:row>
      <xdr:rowOff>28575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9590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5</xdr:row>
      <xdr:rowOff>0</xdr:rowOff>
    </xdr:from>
    <xdr:to>
      <xdr:col>51</xdr:col>
      <xdr:colOff>190500</xdr:colOff>
      <xdr:row>6</xdr:row>
      <xdr:rowOff>19050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9592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5</xdr:row>
      <xdr:rowOff>0</xdr:rowOff>
    </xdr:from>
    <xdr:to>
      <xdr:col>54</xdr:col>
      <xdr:colOff>190500</xdr:colOff>
      <xdr:row>6</xdr:row>
      <xdr:rowOff>19050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959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190500</xdr:colOff>
      <xdr:row>6</xdr:row>
      <xdr:rowOff>19050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959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0</xdr:colOff>
      <xdr:row>4</xdr:row>
      <xdr:rowOff>180975</xdr:rowOff>
    </xdr:from>
    <xdr:to>
      <xdr:col>60</xdr:col>
      <xdr:colOff>190500</xdr:colOff>
      <xdr:row>6</xdr:row>
      <xdr:rowOff>9525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0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0</xdr:colOff>
      <xdr:row>5</xdr:row>
      <xdr:rowOff>0</xdr:rowOff>
    </xdr:from>
    <xdr:to>
      <xdr:col>63</xdr:col>
      <xdr:colOff>190500</xdr:colOff>
      <xdr:row>6</xdr:row>
      <xdr:rowOff>19050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9602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190500</xdr:colOff>
      <xdr:row>5</xdr:row>
      <xdr:rowOff>0</xdr:rowOff>
    </xdr:from>
    <xdr:to>
      <xdr:col>66</xdr:col>
      <xdr:colOff>180975</xdr:colOff>
      <xdr:row>6</xdr:row>
      <xdr:rowOff>19050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8652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190500</xdr:colOff>
      <xdr:row>5</xdr:row>
      <xdr:rowOff>0</xdr:rowOff>
    </xdr:from>
    <xdr:to>
      <xdr:col>69</xdr:col>
      <xdr:colOff>180975</xdr:colOff>
      <xdr:row>6</xdr:row>
      <xdr:rowOff>19050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5</xdr:row>
      <xdr:rowOff>9525</xdr:rowOff>
    </xdr:from>
    <xdr:to>
      <xdr:col>72</xdr:col>
      <xdr:colOff>190500</xdr:colOff>
      <xdr:row>6</xdr:row>
      <xdr:rowOff>28575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9610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9525</xdr:colOff>
      <xdr:row>5</xdr:row>
      <xdr:rowOff>9525</xdr:rowOff>
    </xdr:from>
    <xdr:to>
      <xdr:col>75</xdr:col>
      <xdr:colOff>200025</xdr:colOff>
      <xdr:row>6</xdr:row>
      <xdr:rowOff>28575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05650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</xdr:row>
      <xdr:rowOff>180975</xdr:rowOff>
    </xdr:from>
    <xdr:to>
      <xdr:col>9</xdr:col>
      <xdr:colOff>190500</xdr:colOff>
      <xdr:row>6</xdr:row>
      <xdr:rowOff>152400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</xdr:row>
      <xdr:rowOff>180975</xdr:rowOff>
    </xdr:from>
    <xdr:to>
      <xdr:col>15</xdr:col>
      <xdr:colOff>200025</xdr:colOff>
      <xdr:row>6</xdr:row>
      <xdr:rowOff>152400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180975</xdr:rowOff>
    </xdr:from>
    <xdr:to>
      <xdr:col>18</xdr:col>
      <xdr:colOff>190500</xdr:colOff>
      <xdr:row>6</xdr:row>
      <xdr:rowOff>152400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4</xdr:row>
      <xdr:rowOff>180975</xdr:rowOff>
    </xdr:from>
    <xdr:to>
      <xdr:col>21</xdr:col>
      <xdr:colOff>180975</xdr:colOff>
      <xdr:row>6</xdr:row>
      <xdr:rowOff>152400</xdr:rowOff>
    </xdr:to>
    <xdr:pic>
      <xdr:nvPicPr>
        <xdr:cNvPr id="4" name="Picture 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5</xdr:row>
      <xdr:rowOff>0</xdr:rowOff>
    </xdr:from>
    <xdr:to>
      <xdr:col>24</xdr:col>
      <xdr:colOff>171450</xdr:colOff>
      <xdr:row>6</xdr:row>
      <xdr:rowOff>19050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5</xdr:row>
      <xdr:rowOff>0</xdr:rowOff>
    </xdr:from>
    <xdr:to>
      <xdr:col>27</xdr:col>
      <xdr:colOff>171450</xdr:colOff>
      <xdr:row>6</xdr:row>
      <xdr:rowOff>19050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5</xdr:row>
      <xdr:rowOff>0</xdr:rowOff>
    </xdr:from>
    <xdr:to>
      <xdr:col>30</xdr:col>
      <xdr:colOff>200025</xdr:colOff>
      <xdr:row>6</xdr:row>
      <xdr:rowOff>19050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4</xdr:row>
      <xdr:rowOff>180975</xdr:rowOff>
    </xdr:from>
    <xdr:to>
      <xdr:col>33</xdr:col>
      <xdr:colOff>190500</xdr:colOff>
      <xdr:row>6</xdr:row>
      <xdr:rowOff>152400</xdr:rowOff>
    </xdr:to>
    <xdr:pic>
      <xdr:nvPicPr>
        <xdr:cNvPr id="8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957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4</xdr:row>
      <xdr:rowOff>180975</xdr:rowOff>
    </xdr:from>
    <xdr:to>
      <xdr:col>36</xdr:col>
      <xdr:colOff>190500</xdr:colOff>
      <xdr:row>6</xdr:row>
      <xdr:rowOff>152400</xdr:rowOff>
    </xdr:to>
    <xdr:pic>
      <xdr:nvPicPr>
        <xdr:cNvPr id="9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</xdr:colOff>
      <xdr:row>5</xdr:row>
      <xdr:rowOff>0</xdr:rowOff>
    </xdr:from>
    <xdr:to>
      <xdr:col>42</xdr:col>
      <xdr:colOff>9525</xdr:colOff>
      <xdr:row>6</xdr:row>
      <xdr:rowOff>19050</xdr:rowOff>
    </xdr:to>
    <xdr:pic>
      <xdr:nvPicPr>
        <xdr:cNvPr id="10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148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</xdr:colOff>
      <xdr:row>4</xdr:row>
      <xdr:rowOff>180975</xdr:rowOff>
    </xdr:from>
    <xdr:to>
      <xdr:col>42</xdr:col>
      <xdr:colOff>200025</xdr:colOff>
      <xdr:row>6</xdr:row>
      <xdr:rowOff>152400</xdr:rowOff>
    </xdr:to>
    <xdr:pic>
      <xdr:nvPicPr>
        <xdr:cNvPr id="11" name="Picture 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053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190500</xdr:colOff>
      <xdr:row>4</xdr:row>
      <xdr:rowOff>180975</xdr:rowOff>
    </xdr:from>
    <xdr:to>
      <xdr:col>45</xdr:col>
      <xdr:colOff>180975</xdr:colOff>
      <xdr:row>6</xdr:row>
      <xdr:rowOff>9525</xdr:rowOff>
    </xdr:to>
    <xdr:pic>
      <xdr:nvPicPr>
        <xdr:cNvPr id="12" name="Picture 7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86350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4</xdr:row>
      <xdr:rowOff>180975</xdr:rowOff>
    </xdr:from>
    <xdr:to>
      <xdr:col>48</xdr:col>
      <xdr:colOff>190500</xdr:colOff>
      <xdr:row>6</xdr:row>
      <xdr:rowOff>9525</xdr:rowOff>
    </xdr:to>
    <xdr:pic>
      <xdr:nvPicPr>
        <xdr:cNvPr id="13" name="Picture 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95900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4</xdr:row>
      <xdr:rowOff>180975</xdr:rowOff>
    </xdr:from>
    <xdr:to>
      <xdr:col>51</xdr:col>
      <xdr:colOff>190500</xdr:colOff>
      <xdr:row>6</xdr:row>
      <xdr:rowOff>0</xdr:rowOff>
    </xdr:to>
    <xdr:pic>
      <xdr:nvPicPr>
        <xdr:cNvPr id="14" name="Picture 7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95925" y="8667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190500</xdr:colOff>
      <xdr:row>6</xdr:row>
      <xdr:rowOff>19050</xdr:rowOff>
    </xdr:to>
    <xdr:pic>
      <xdr:nvPicPr>
        <xdr:cNvPr id="15" name="Picture 8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959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19050</xdr:colOff>
      <xdr:row>5</xdr:row>
      <xdr:rowOff>0</xdr:rowOff>
    </xdr:from>
    <xdr:to>
      <xdr:col>63</xdr:col>
      <xdr:colOff>9525</xdr:colOff>
      <xdr:row>6</xdr:row>
      <xdr:rowOff>19050</xdr:rowOff>
    </xdr:to>
    <xdr:pic>
      <xdr:nvPicPr>
        <xdr:cNvPr id="16" name="Picture 8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1505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0</xdr:colOff>
      <xdr:row>5</xdr:row>
      <xdr:rowOff>9525</xdr:rowOff>
    </xdr:from>
    <xdr:to>
      <xdr:col>63</xdr:col>
      <xdr:colOff>190500</xdr:colOff>
      <xdr:row>6</xdr:row>
      <xdr:rowOff>28575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96025" y="876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9525</xdr:colOff>
      <xdr:row>5</xdr:row>
      <xdr:rowOff>0</xdr:rowOff>
    </xdr:from>
    <xdr:to>
      <xdr:col>66</xdr:col>
      <xdr:colOff>200025</xdr:colOff>
      <xdr:row>6</xdr:row>
      <xdr:rowOff>19050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05575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0</xdr:colOff>
      <xdr:row>4</xdr:row>
      <xdr:rowOff>180975</xdr:rowOff>
    </xdr:from>
    <xdr:to>
      <xdr:col>69</xdr:col>
      <xdr:colOff>190500</xdr:colOff>
      <xdr:row>6</xdr:row>
      <xdr:rowOff>0</xdr:rowOff>
    </xdr:to>
    <xdr:pic>
      <xdr:nvPicPr>
        <xdr:cNvPr id="19" name="Picture 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96075" y="8667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190500</xdr:colOff>
      <xdr:row>6</xdr:row>
      <xdr:rowOff>19050</xdr:rowOff>
    </xdr:to>
    <xdr:pic>
      <xdr:nvPicPr>
        <xdr:cNvPr id="20" name="Picture 8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95600" y="866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4</xdr:row>
      <xdr:rowOff>180975</xdr:rowOff>
    </xdr:from>
    <xdr:to>
      <xdr:col>54</xdr:col>
      <xdr:colOff>190500</xdr:colOff>
      <xdr:row>6</xdr:row>
      <xdr:rowOff>9525</xdr:rowOff>
    </xdr:to>
    <xdr:pic>
      <xdr:nvPicPr>
        <xdr:cNvPr id="21" name="Picture 9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95950" y="866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CK30"/>
  <sheetViews>
    <sheetView workbookViewId="0" topLeftCell="A1">
      <selection activeCell="G24" sqref="G24"/>
    </sheetView>
  </sheetViews>
  <sheetFormatPr defaultColWidth="9.00390625" defaultRowHeight="13.5"/>
  <cols>
    <col min="1" max="7" width="2.625" style="1" customWidth="1"/>
    <col min="8" max="8" width="14.375" style="1" customWidth="1"/>
    <col min="9" max="10" width="2.625" style="1" customWidth="1"/>
    <col min="11" max="12" width="5.625" style="1" hidden="1" customWidth="1"/>
    <col min="13" max="13" width="2.625" style="1" customWidth="1"/>
    <col min="14" max="15" width="5.625" style="1" hidden="1" customWidth="1"/>
    <col min="16" max="16" width="2.625" style="1" customWidth="1"/>
    <col min="17" max="18" width="5.625" style="1" hidden="1" customWidth="1"/>
    <col min="19" max="19" width="2.625" style="1" customWidth="1"/>
    <col min="20" max="21" width="5.625" style="1" hidden="1" customWidth="1"/>
    <col min="22" max="22" width="2.625" style="1" customWidth="1"/>
    <col min="23" max="24" width="5.625" style="1" hidden="1" customWidth="1"/>
    <col min="25" max="25" width="2.625" style="1" customWidth="1"/>
    <col min="26" max="27" width="5.625" style="1" hidden="1" customWidth="1"/>
    <col min="28" max="28" width="2.625" style="1" customWidth="1"/>
    <col min="29" max="30" width="5.625" style="1" hidden="1" customWidth="1"/>
    <col min="31" max="31" width="2.625" style="1" customWidth="1"/>
    <col min="32" max="33" width="5.625" style="1" hidden="1" customWidth="1"/>
    <col min="34" max="34" width="2.625" style="1" customWidth="1"/>
    <col min="35" max="36" width="5.625" style="1" hidden="1" customWidth="1"/>
    <col min="37" max="37" width="2.625" style="1" customWidth="1"/>
    <col min="38" max="39" width="5.625" style="1" hidden="1" customWidth="1"/>
    <col min="40" max="40" width="2.625" style="1" customWidth="1"/>
    <col min="41" max="42" width="5.625" style="1" hidden="1" customWidth="1"/>
    <col min="43" max="43" width="2.625" style="1" customWidth="1"/>
    <col min="44" max="45" width="5.625" style="1" hidden="1" customWidth="1"/>
    <col min="46" max="46" width="2.625" style="1" customWidth="1"/>
    <col min="47" max="48" width="5.625" style="1" hidden="1" customWidth="1"/>
    <col min="49" max="49" width="2.625" style="1" customWidth="1"/>
    <col min="50" max="51" width="5.625" style="1" hidden="1" customWidth="1"/>
    <col min="52" max="52" width="2.625" style="1" customWidth="1"/>
    <col min="53" max="54" width="5.625" style="1" hidden="1" customWidth="1"/>
    <col min="55" max="55" width="2.625" style="1" customWidth="1"/>
    <col min="56" max="57" width="5.625" style="1" hidden="1" customWidth="1"/>
    <col min="58" max="58" width="2.625" style="1" customWidth="1"/>
    <col min="59" max="60" width="5.625" style="1" hidden="1" customWidth="1"/>
    <col min="61" max="61" width="2.625" style="1" customWidth="1"/>
    <col min="62" max="63" width="5.625" style="1" hidden="1" customWidth="1"/>
    <col min="64" max="64" width="2.625" style="1" customWidth="1"/>
    <col min="65" max="66" width="5.625" style="1" hidden="1" customWidth="1"/>
    <col min="67" max="67" width="2.625" style="1" customWidth="1"/>
    <col min="68" max="69" width="5.625" style="1" hidden="1" customWidth="1"/>
    <col min="70" max="70" width="2.625" style="1" customWidth="1"/>
    <col min="71" max="72" width="5.625" style="1" hidden="1" customWidth="1"/>
    <col min="73" max="73" width="2.625" style="1" customWidth="1"/>
    <col min="74" max="75" width="5.625" style="1" hidden="1" customWidth="1"/>
    <col min="76" max="76" width="2.625" style="1" customWidth="1"/>
    <col min="77" max="78" width="5.625" style="1" hidden="1" customWidth="1"/>
    <col min="79" max="108" width="2.625" style="1" customWidth="1"/>
    <col min="109" max="16384" width="9.00390625" style="1" customWidth="1"/>
  </cols>
  <sheetData>
    <row r="2" ht="13.5">
      <c r="AA2" s="20"/>
    </row>
    <row r="3" ht="13.5">
      <c r="H3" s="1" t="s">
        <v>39</v>
      </c>
    </row>
    <row r="5" spans="8:78" ht="14.25" thickBot="1">
      <c r="H5" s="1" t="s">
        <v>31</v>
      </c>
      <c r="J5" s="23"/>
      <c r="K5" s="23"/>
      <c r="L5" s="23"/>
      <c r="M5" s="23"/>
      <c r="N5" s="23"/>
      <c r="O5" s="23"/>
      <c r="P5" s="23"/>
      <c r="Q5" s="24"/>
      <c r="R5" s="24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  <c r="AG5" s="24"/>
      <c r="AH5" s="23"/>
      <c r="AI5" s="23"/>
      <c r="AJ5" s="23"/>
      <c r="AK5" s="23"/>
      <c r="AL5" s="23"/>
      <c r="AM5" s="23"/>
      <c r="AN5" s="23"/>
      <c r="AO5" s="24"/>
      <c r="AP5" s="24"/>
      <c r="AQ5" s="23"/>
      <c r="AR5" s="23"/>
      <c r="AS5" s="23"/>
      <c r="AT5" s="23"/>
      <c r="AU5" s="23"/>
      <c r="AV5" s="23"/>
      <c r="AW5" s="23"/>
      <c r="AX5" s="24"/>
      <c r="AY5" s="24"/>
      <c r="AZ5" s="23"/>
      <c r="BA5" s="23"/>
      <c r="BB5" s="23"/>
      <c r="BC5" s="23"/>
      <c r="BD5" s="23"/>
      <c r="BE5" s="23"/>
      <c r="BF5" s="23"/>
      <c r="BG5" s="24"/>
      <c r="BH5" s="24"/>
      <c r="BI5" s="23"/>
      <c r="BJ5" s="23"/>
      <c r="BK5" s="23"/>
      <c r="BL5" s="23"/>
      <c r="BM5" s="23"/>
      <c r="BN5" s="23"/>
      <c r="BO5" s="23"/>
      <c r="BP5" s="24"/>
      <c r="BQ5" s="24"/>
      <c r="BR5" s="23"/>
      <c r="BS5" s="23"/>
      <c r="BT5" s="23"/>
      <c r="BU5" s="23"/>
      <c r="BV5" s="24"/>
      <c r="BW5" s="24"/>
      <c r="BX5" s="25"/>
      <c r="BY5" s="21"/>
      <c r="BZ5" s="19"/>
    </row>
    <row r="6" spans="10:78" ht="13.5" customHeight="1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5"/>
      <c r="BY6" s="22"/>
      <c r="BZ6" s="8"/>
    </row>
    <row r="7" spans="8:89" ht="54">
      <c r="H7" s="1" t="s">
        <v>32</v>
      </c>
      <c r="J7" s="26"/>
      <c r="K7" s="26" t="s">
        <v>124</v>
      </c>
      <c r="L7" s="26" t="s">
        <v>41</v>
      </c>
      <c r="M7" s="27"/>
      <c r="N7" s="26" t="s">
        <v>47</v>
      </c>
      <c r="O7" s="26" t="s">
        <v>41</v>
      </c>
      <c r="P7" s="27"/>
      <c r="Q7" s="26" t="s">
        <v>47</v>
      </c>
      <c r="R7" s="26" t="s">
        <v>41</v>
      </c>
      <c r="S7" s="27"/>
      <c r="T7" s="26" t="s">
        <v>47</v>
      </c>
      <c r="U7" s="26" t="s">
        <v>41</v>
      </c>
      <c r="V7" s="27"/>
      <c r="W7" s="26" t="s">
        <v>47</v>
      </c>
      <c r="X7" s="26" t="s">
        <v>41</v>
      </c>
      <c r="Y7" s="27"/>
      <c r="Z7" s="26" t="s">
        <v>47</v>
      </c>
      <c r="AA7" s="26" t="s">
        <v>41</v>
      </c>
      <c r="AB7" s="27"/>
      <c r="AC7" s="26" t="s">
        <v>47</v>
      </c>
      <c r="AD7" s="26" t="s">
        <v>41</v>
      </c>
      <c r="AE7" s="27"/>
      <c r="AF7" s="26" t="s">
        <v>47</v>
      </c>
      <c r="AG7" s="26" t="s">
        <v>41</v>
      </c>
      <c r="AH7" s="27"/>
      <c r="AI7" s="26" t="s">
        <v>47</v>
      </c>
      <c r="AJ7" s="26" t="s">
        <v>41</v>
      </c>
      <c r="AK7" s="27"/>
      <c r="AL7" s="26" t="s">
        <v>47</v>
      </c>
      <c r="AM7" s="26" t="s">
        <v>41</v>
      </c>
      <c r="AN7" s="27"/>
      <c r="AO7" s="26" t="s">
        <v>47</v>
      </c>
      <c r="AP7" s="26" t="s">
        <v>41</v>
      </c>
      <c r="AQ7" s="27"/>
      <c r="AR7" s="26" t="s">
        <v>47</v>
      </c>
      <c r="AS7" s="26" t="s">
        <v>41</v>
      </c>
      <c r="AT7" s="27"/>
      <c r="AU7" s="26" t="s">
        <v>47</v>
      </c>
      <c r="AV7" s="26" t="s">
        <v>41</v>
      </c>
      <c r="AW7" s="27"/>
      <c r="AX7" s="26" t="s">
        <v>47</v>
      </c>
      <c r="AY7" s="26" t="s">
        <v>41</v>
      </c>
      <c r="AZ7" s="27"/>
      <c r="BA7" s="26" t="s">
        <v>47</v>
      </c>
      <c r="BB7" s="26" t="s">
        <v>41</v>
      </c>
      <c r="BC7" s="27"/>
      <c r="BD7" s="26" t="s">
        <v>47</v>
      </c>
      <c r="BE7" s="26" t="s">
        <v>41</v>
      </c>
      <c r="BF7" s="27"/>
      <c r="BG7" s="26" t="s">
        <v>47</v>
      </c>
      <c r="BH7" s="26" t="s">
        <v>41</v>
      </c>
      <c r="BI7" s="27"/>
      <c r="BJ7" s="26" t="s">
        <v>47</v>
      </c>
      <c r="BK7" s="26" t="s">
        <v>41</v>
      </c>
      <c r="BL7" s="27"/>
      <c r="BM7" s="26" t="s">
        <v>47</v>
      </c>
      <c r="BN7" s="26" t="s">
        <v>41</v>
      </c>
      <c r="BO7" s="27"/>
      <c r="BP7" s="26" t="s">
        <v>47</v>
      </c>
      <c r="BQ7" s="26" t="s">
        <v>41</v>
      </c>
      <c r="BR7" s="27"/>
      <c r="BS7" s="26" t="s">
        <v>47</v>
      </c>
      <c r="BT7" s="26" t="s">
        <v>41</v>
      </c>
      <c r="BU7" s="27"/>
      <c r="BV7" s="26" t="s">
        <v>47</v>
      </c>
      <c r="BW7" s="26" t="s">
        <v>41</v>
      </c>
      <c r="BX7" s="27"/>
      <c r="BY7" s="7" t="s">
        <v>47</v>
      </c>
      <c r="BZ7" s="7" t="s">
        <v>41</v>
      </c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</row>
    <row r="8" spans="9:78" s="16" customFormat="1" ht="14.25" customHeight="1" hidden="1">
      <c r="I8" s="1">
        <v>0</v>
      </c>
      <c r="J8" s="28">
        <v>0</v>
      </c>
      <c r="K8" s="28">
        <v>0</v>
      </c>
      <c r="L8" s="28"/>
      <c r="M8" s="28">
        <v>0</v>
      </c>
      <c r="N8" s="28"/>
      <c r="O8" s="28">
        <v>0</v>
      </c>
      <c r="P8" s="28">
        <v>0</v>
      </c>
      <c r="Q8" s="28"/>
      <c r="R8" s="28">
        <v>0</v>
      </c>
      <c r="S8" s="28">
        <v>0</v>
      </c>
      <c r="T8" s="28"/>
      <c r="U8" s="28">
        <v>0</v>
      </c>
      <c r="V8" s="28">
        <v>0</v>
      </c>
      <c r="W8" s="28"/>
      <c r="X8" s="28">
        <v>0</v>
      </c>
      <c r="Y8" s="28">
        <v>0</v>
      </c>
      <c r="Z8" s="28"/>
      <c r="AA8" s="28">
        <v>0</v>
      </c>
      <c r="AB8" s="28">
        <v>0</v>
      </c>
      <c r="AC8" s="28"/>
      <c r="AD8" s="28">
        <v>0</v>
      </c>
      <c r="AE8" s="28">
        <v>0</v>
      </c>
      <c r="AF8" s="28"/>
      <c r="AG8" s="28">
        <v>0</v>
      </c>
      <c r="AH8" s="28">
        <v>0</v>
      </c>
      <c r="AI8" s="28"/>
      <c r="AJ8" s="28">
        <v>0</v>
      </c>
      <c r="AK8" s="28">
        <v>0</v>
      </c>
      <c r="AL8" s="28"/>
      <c r="AM8" s="28">
        <v>0</v>
      </c>
      <c r="AN8" s="28">
        <v>0</v>
      </c>
      <c r="AO8" s="28"/>
      <c r="AP8" s="28">
        <v>0</v>
      </c>
      <c r="AQ8" s="28">
        <v>0</v>
      </c>
      <c r="AR8" s="28"/>
      <c r="AS8" s="28">
        <v>0</v>
      </c>
      <c r="AT8" s="28">
        <v>0</v>
      </c>
      <c r="AU8" s="28"/>
      <c r="AV8" s="28">
        <v>0</v>
      </c>
      <c r="AW8" s="28">
        <v>0</v>
      </c>
      <c r="AX8" s="28"/>
      <c r="AY8" s="28">
        <v>0</v>
      </c>
      <c r="AZ8" s="28">
        <v>0</v>
      </c>
      <c r="BA8" s="28"/>
      <c r="BB8" s="28">
        <v>0</v>
      </c>
      <c r="BC8" s="28">
        <v>0</v>
      </c>
      <c r="BD8" s="28"/>
      <c r="BE8" s="28">
        <v>0</v>
      </c>
      <c r="BF8" s="28">
        <v>0</v>
      </c>
      <c r="BG8" s="28"/>
      <c r="BH8" s="28">
        <v>0</v>
      </c>
      <c r="BI8" s="28">
        <v>0</v>
      </c>
      <c r="BJ8" s="28"/>
      <c r="BK8" s="28">
        <v>0</v>
      </c>
      <c r="BL8" s="28">
        <v>0</v>
      </c>
      <c r="BM8" s="28"/>
      <c r="BN8" s="28">
        <v>0</v>
      </c>
      <c r="BO8" s="28">
        <v>0</v>
      </c>
      <c r="BP8" s="28"/>
      <c r="BQ8" s="28">
        <v>0</v>
      </c>
      <c r="BR8" s="28">
        <v>0</v>
      </c>
      <c r="BS8" s="28"/>
      <c r="BT8" s="28">
        <v>0</v>
      </c>
      <c r="BU8" s="28">
        <v>0</v>
      </c>
      <c r="BV8" s="28"/>
      <c r="BW8" s="28">
        <v>0</v>
      </c>
      <c r="BX8" s="28">
        <v>0</v>
      </c>
      <c r="BY8" s="1"/>
      <c r="BZ8" s="1">
        <v>0</v>
      </c>
    </row>
    <row r="9" spans="8:78" s="16" customFormat="1" ht="14.25" customHeight="1">
      <c r="H9" s="16" t="s">
        <v>48</v>
      </c>
      <c r="I9" s="16">
        <v>1</v>
      </c>
      <c r="J9" s="29"/>
      <c r="K9" s="29">
        <f aca="true" t="shared" si="0" ref="K9:K26">VLOOKUP(J9+1,レベルＳＰ表,2,FALSE)</f>
        <v>0</v>
      </c>
      <c r="L9" s="29">
        <f>SUM(K$9:K9)</f>
        <v>0</v>
      </c>
      <c r="M9" s="29"/>
      <c r="N9" s="29">
        <f aca="true" t="shared" si="1" ref="N9:N26">VLOOKUP(M9+1,レベルＳＰ表,2,FALSE)</f>
        <v>0</v>
      </c>
      <c r="O9" s="29">
        <f>SUM(N$9:N9)</f>
        <v>0</v>
      </c>
      <c r="P9" s="29"/>
      <c r="Q9" s="29">
        <f aca="true" t="shared" si="2" ref="Q9:Q26">VLOOKUP(P9+1,レベルＳＰ表,2,FALSE)</f>
        <v>0</v>
      </c>
      <c r="R9" s="29">
        <f>SUM(Q$9:Q9)</f>
        <v>0</v>
      </c>
      <c r="S9" s="29"/>
      <c r="T9" s="29">
        <f aca="true" t="shared" si="3" ref="T9:T26">VLOOKUP(S9+1,レベルＳＰ表,2,FALSE)</f>
        <v>0</v>
      </c>
      <c r="U9" s="29">
        <f>SUM(T$9:T9)</f>
        <v>0</v>
      </c>
      <c r="V9" s="29"/>
      <c r="W9" s="29">
        <f aca="true" t="shared" si="4" ref="W9:W26">VLOOKUP(V9+1,レベルＳＰ表,2,FALSE)</f>
        <v>0</v>
      </c>
      <c r="X9" s="29">
        <f>SUM(W$9:W9)</f>
        <v>0</v>
      </c>
      <c r="Y9" s="29"/>
      <c r="Z9" s="29">
        <f aca="true" t="shared" si="5" ref="Z9:Z26">VLOOKUP(Y9+1,レベルＳＰ表,2,FALSE)</f>
        <v>0</v>
      </c>
      <c r="AA9" s="29">
        <f>SUM(Z$9:Z9)</f>
        <v>0</v>
      </c>
      <c r="AB9" s="29"/>
      <c r="AC9" s="29">
        <f aca="true" t="shared" si="6" ref="AC9:AC26">VLOOKUP(AB9+1,レベルＳＰ表,2,FALSE)</f>
        <v>0</v>
      </c>
      <c r="AD9" s="29">
        <f>SUM(AC$9:AC9)</f>
        <v>0</v>
      </c>
      <c r="AE9" s="29"/>
      <c r="AF9" s="29">
        <f aca="true" t="shared" si="7" ref="AF9:AF26">VLOOKUP(AE9+1,レベルＳＰ表,2,FALSE)</f>
        <v>0</v>
      </c>
      <c r="AG9" s="29">
        <f>SUM(AF$9:AF9)</f>
        <v>0</v>
      </c>
      <c r="AH9" s="29"/>
      <c r="AI9" s="29">
        <f aca="true" t="shared" si="8" ref="AI9:AI26">VLOOKUP(AH9+1,レベルＳＰ表,2,FALSE)</f>
        <v>0</v>
      </c>
      <c r="AJ9" s="29">
        <f>SUM(AI$9:AI9)</f>
        <v>0</v>
      </c>
      <c r="AK9" s="29"/>
      <c r="AL9" s="29">
        <f aca="true" t="shared" si="9" ref="AL9:AL26">VLOOKUP(AK9+1,レベルＳＰ表,2,FALSE)</f>
        <v>0</v>
      </c>
      <c r="AM9" s="29">
        <f>SUM(AL$9:AL9)</f>
        <v>0</v>
      </c>
      <c r="AN9" s="29"/>
      <c r="AO9" s="29">
        <f aca="true" t="shared" si="10" ref="AO9:AO26">VLOOKUP(AN9+1,レベルＳＰ表,2,FALSE)</f>
        <v>0</v>
      </c>
      <c r="AP9" s="29">
        <f>SUM(AO$9:AO9)</f>
        <v>0</v>
      </c>
      <c r="AQ9" s="29"/>
      <c r="AR9" s="29">
        <f aca="true" t="shared" si="11" ref="AR9:AR26">VLOOKUP(AQ9+1,レベルＳＰ表,2,FALSE)</f>
        <v>0</v>
      </c>
      <c r="AS9" s="29">
        <f>SUM(AR$9:AR9)</f>
        <v>0</v>
      </c>
      <c r="AT9" s="29"/>
      <c r="AU9" s="29">
        <f aca="true" t="shared" si="12" ref="AU9:AU26">VLOOKUP(AT9+1,レベルＳＰ表,2,FALSE)</f>
        <v>0</v>
      </c>
      <c r="AV9" s="29">
        <f>SUM(AU$9:AU9)</f>
        <v>0</v>
      </c>
      <c r="AW9" s="29"/>
      <c r="AX9" s="29">
        <f aca="true" t="shared" si="13" ref="AX9:AX26">VLOOKUP(AW9+1,レベルＳＰ表,2,FALSE)</f>
        <v>0</v>
      </c>
      <c r="AY9" s="29">
        <f>SUM(AX$9:AX9)</f>
        <v>0</v>
      </c>
      <c r="AZ9" s="29"/>
      <c r="BA9" s="29">
        <f aca="true" t="shared" si="14" ref="BA9:BA26">VLOOKUP(AZ9+1,レベルＳＰ表,2,FALSE)</f>
        <v>0</v>
      </c>
      <c r="BB9" s="29">
        <f>SUM(BA$9:BA9)</f>
        <v>0</v>
      </c>
      <c r="BC9" s="29"/>
      <c r="BD9" s="29">
        <f aca="true" t="shared" si="15" ref="BD9:BD26">VLOOKUP(BC9+1,レベルＳＰ表,2,FALSE)</f>
        <v>0</v>
      </c>
      <c r="BE9" s="29">
        <f>SUM(BD$9:BD9)</f>
        <v>0</v>
      </c>
      <c r="BF9" s="29"/>
      <c r="BG9" s="29">
        <f aca="true" t="shared" si="16" ref="BG9:BG26">VLOOKUP(BF9+1,レベルＳＰ表,2,FALSE)</f>
        <v>0</v>
      </c>
      <c r="BH9" s="29">
        <f>SUM(BG$9:BG9)</f>
        <v>0</v>
      </c>
      <c r="BI9" s="29"/>
      <c r="BJ9" s="29">
        <f aca="true" t="shared" si="17" ref="BJ9:BJ26">VLOOKUP(BI9+1,レベルＳＰ表,2,FALSE)</f>
        <v>0</v>
      </c>
      <c r="BK9" s="29">
        <f>SUM(BJ$9:BJ9)</f>
        <v>0</v>
      </c>
      <c r="BL9" s="29"/>
      <c r="BM9" s="29">
        <f aca="true" t="shared" si="18" ref="BM9:BM26">VLOOKUP(BL9+1,レベルＳＰ表,2,FALSE)</f>
        <v>0</v>
      </c>
      <c r="BN9" s="29">
        <f>SUM(BM$9:BM9)</f>
        <v>0</v>
      </c>
      <c r="BO9" s="29"/>
      <c r="BP9" s="29">
        <f aca="true" t="shared" si="19" ref="BP9:BP26">VLOOKUP(BO9+1,レベルＳＰ表,2,FALSE)</f>
        <v>0</v>
      </c>
      <c r="BQ9" s="29">
        <f>SUM(BP$9:BP9)</f>
        <v>0</v>
      </c>
      <c r="BR9" s="29"/>
      <c r="BS9" s="29">
        <f aca="true" t="shared" si="20" ref="BS9:BS26">VLOOKUP(BR9+1,レベルＳＰ表,2,FALSE)</f>
        <v>0</v>
      </c>
      <c r="BT9" s="29">
        <f>SUM(BS$9:BS9)</f>
        <v>0</v>
      </c>
      <c r="BU9" s="29"/>
      <c r="BV9" s="29">
        <f aca="true" t="shared" si="21" ref="BV9:BV26">VLOOKUP(BU9+1,レベルＳＰ表,2,FALSE)</f>
        <v>0</v>
      </c>
      <c r="BW9" s="29">
        <f>SUM(BV$9:BV9)</f>
        <v>0</v>
      </c>
      <c r="BX9" s="29"/>
      <c r="BY9" s="18">
        <f aca="true" t="shared" si="22" ref="BY9:BY26">VLOOKUP(BX9+1,レベルＳＰ表,2,FALSE)</f>
        <v>0</v>
      </c>
      <c r="BZ9" s="18">
        <f>SUM(BY$9:BY9)</f>
        <v>0</v>
      </c>
    </row>
    <row r="10" spans="9:78" s="16" customFormat="1" ht="14.25" customHeight="1">
      <c r="I10" s="16">
        <v>2</v>
      </c>
      <c r="J10" s="29"/>
      <c r="K10" s="29">
        <f t="shared" si="0"/>
        <v>0</v>
      </c>
      <c r="L10" s="29">
        <f>SUM(K$9:K10)</f>
        <v>0</v>
      </c>
      <c r="M10" s="29"/>
      <c r="N10" s="29">
        <f t="shared" si="1"/>
        <v>0</v>
      </c>
      <c r="O10" s="29">
        <f>SUM(N$9:N10)</f>
        <v>0</v>
      </c>
      <c r="P10" s="29"/>
      <c r="Q10" s="29">
        <f t="shared" si="2"/>
        <v>0</v>
      </c>
      <c r="R10" s="29">
        <f>SUM(Q$9:Q10)</f>
        <v>0</v>
      </c>
      <c r="S10" s="29"/>
      <c r="T10" s="29">
        <f t="shared" si="3"/>
        <v>0</v>
      </c>
      <c r="U10" s="29">
        <f>SUM(T$9:T10)</f>
        <v>0</v>
      </c>
      <c r="V10" s="29"/>
      <c r="W10" s="29">
        <f t="shared" si="4"/>
        <v>0</v>
      </c>
      <c r="X10" s="29">
        <f>SUM(W$9:W10)</f>
        <v>0</v>
      </c>
      <c r="Y10" s="29"/>
      <c r="Z10" s="29">
        <f t="shared" si="5"/>
        <v>0</v>
      </c>
      <c r="AA10" s="29">
        <f>SUM(Z$9:Z10)</f>
        <v>0</v>
      </c>
      <c r="AB10" s="29"/>
      <c r="AC10" s="29">
        <f t="shared" si="6"/>
        <v>0</v>
      </c>
      <c r="AD10" s="29">
        <f>SUM(AC$9:AC10)</f>
        <v>0</v>
      </c>
      <c r="AE10" s="29"/>
      <c r="AF10" s="29">
        <f t="shared" si="7"/>
        <v>0</v>
      </c>
      <c r="AG10" s="29">
        <f>SUM(AF$9:AF10)</f>
        <v>0</v>
      </c>
      <c r="AH10" s="29"/>
      <c r="AI10" s="29">
        <f t="shared" si="8"/>
        <v>0</v>
      </c>
      <c r="AJ10" s="29">
        <f>SUM(AI$9:AI10)</f>
        <v>0</v>
      </c>
      <c r="AK10" s="29"/>
      <c r="AL10" s="29">
        <f t="shared" si="9"/>
        <v>0</v>
      </c>
      <c r="AM10" s="29">
        <f>SUM(AL$9:AL10)</f>
        <v>0</v>
      </c>
      <c r="AN10" s="29"/>
      <c r="AO10" s="29">
        <f t="shared" si="10"/>
        <v>0</v>
      </c>
      <c r="AP10" s="29">
        <f>SUM(AO$9:AO10)</f>
        <v>0</v>
      </c>
      <c r="AQ10" s="29"/>
      <c r="AR10" s="29">
        <f t="shared" si="11"/>
        <v>0</v>
      </c>
      <c r="AS10" s="29">
        <f>SUM(AR$9:AR10)</f>
        <v>0</v>
      </c>
      <c r="AT10" s="29"/>
      <c r="AU10" s="29">
        <f t="shared" si="12"/>
        <v>0</v>
      </c>
      <c r="AV10" s="29">
        <f>SUM(AU$9:AU10)</f>
        <v>0</v>
      </c>
      <c r="AW10" s="29"/>
      <c r="AX10" s="29">
        <f t="shared" si="13"/>
        <v>0</v>
      </c>
      <c r="AY10" s="29">
        <f>SUM(AX$9:AX10)</f>
        <v>0</v>
      </c>
      <c r="AZ10" s="29"/>
      <c r="BA10" s="29">
        <f t="shared" si="14"/>
        <v>0</v>
      </c>
      <c r="BB10" s="29">
        <f>SUM(BA$9:BA10)</f>
        <v>0</v>
      </c>
      <c r="BC10" s="29"/>
      <c r="BD10" s="29">
        <f t="shared" si="15"/>
        <v>0</v>
      </c>
      <c r="BE10" s="29">
        <f>SUM(BD$9:BD10)</f>
        <v>0</v>
      </c>
      <c r="BF10" s="29"/>
      <c r="BG10" s="29">
        <f t="shared" si="16"/>
        <v>0</v>
      </c>
      <c r="BH10" s="29">
        <f>SUM(BG$9:BG10)</f>
        <v>0</v>
      </c>
      <c r="BI10" s="29"/>
      <c r="BJ10" s="29">
        <f t="shared" si="17"/>
        <v>0</v>
      </c>
      <c r="BK10" s="29">
        <f>SUM(BJ$9:BJ10)</f>
        <v>0</v>
      </c>
      <c r="BL10" s="29"/>
      <c r="BM10" s="29">
        <f t="shared" si="18"/>
        <v>0</v>
      </c>
      <c r="BN10" s="29">
        <f>SUM(BM$9:BM10)</f>
        <v>0</v>
      </c>
      <c r="BO10" s="29"/>
      <c r="BP10" s="29">
        <f t="shared" si="19"/>
        <v>0</v>
      </c>
      <c r="BQ10" s="29">
        <f>SUM(BP$9:BP10)</f>
        <v>0</v>
      </c>
      <c r="BR10" s="29"/>
      <c r="BS10" s="29">
        <f t="shared" si="20"/>
        <v>0</v>
      </c>
      <c r="BT10" s="29">
        <f>SUM(BS$9:BS10)</f>
        <v>0</v>
      </c>
      <c r="BU10" s="29"/>
      <c r="BV10" s="29">
        <f t="shared" si="21"/>
        <v>0</v>
      </c>
      <c r="BW10" s="29">
        <f>SUM(BV$9:BV10)</f>
        <v>0</v>
      </c>
      <c r="BX10" s="29"/>
      <c r="BY10" s="18">
        <f t="shared" si="22"/>
        <v>0</v>
      </c>
      <c r="BZ10" s="18">
        <f>SUM(BY$9:BY10)</f>
        <v>0</v>
      </c>
    </row>
    <row r="11" spans="9:78" s="16" customFormat="1" ht="14.25" customHeight="1">
      <c r="I11" s="16">
        <v>3</v>
      </c>
      <c r="J11" s="29"/>
      <c r="K11" s="29">
        <f t="shared" si="0"/>
        <v>0</v>
      </c>
      <c r="L11" s="29">
        <f>SUM(K$9:K11)</f>
        <v>0</v>
      </c>
      <c r="M11" s="29"/>
      <c r="N11" s="29">
        <f t="shared" si="1"/>
        <v>0</v>
      </c>
      <c r="O11" s="29">
        <f>SUM(N$9:N11)</f>
        <v>0</v>
      </c>
      <c r="P11" s="29"/>
      <c r="Q11" s="29">
        <f t="shared" si="2"/>
        <v>0</v>
      </c>
      <c r="R11" s="29">
        <f>SUM(Q$9:Q11)</f>
        <v>0</v>
      </c>
      <c r="S11" s="29"/>
      <c r="T11" s="29">
        <f t="shared" si="3"/>
        <v>0</v>
      </c>
      <c r="U11" s="29">
        <f>SUM(T$9:T11)</f>
        <v>0</v>
      </c>
      <c r="V11" s="29"/>
      <c r="W11" s="29">
        <f t="shared" si="4"/>
        <v>0</v>
      </c>
      <c r="X11" s="29">
        <f>SUM(W$9:W11)</f>
        <v>0</v>
      </c>
      <c r="Y11" s="29"/>
      <c r="Z11" s="29">
        <f t="shared" si="5"/>
        <v>0</v>
      </c>
      <c r="AA11" s="29">
        <f>SUM(Z$9:Z11)</f>
        <v>0</v>
      </c>
      <c r="AB11" s="29"/>
      <c r="AC11" s="29">
        <f t="shared" si="6"/>
        <v>0</v>
      </c>
      <c r="AD11" s="29">
        <f>SUM(AC$9:AC11)</f>
        <v>0</v>
      </c>
      <c r="AE11" s="29"/>
      <c r="AF11" s="29">
        <f t="shared" si="7"/>
        <v>0</v>
      </c>
      <c r="AG11" s="29">
        <f>SUM(AF$9:AF11)</f>
        <v>0</v>
      </c>
      <c r="AH11" s="29"/>
      <c r="AI11" s="29">
        <f t="shared" si="8"/>
        <v>0</v>
      </c>
      <c r="AJ11" s="29">
        <f>SUM(AI$9:AI11)</f>
        <v>0</v>
      </c>
      <c r="AK11" s="29"/>
      <c r="AL11" s="29">
        <f t="shared" si="9"/>
        <v>0</v>
      </c>
      <c r="AM11" s="29">
        <f>SUM(AL$9:AL11)</f>
        <v>0</v>
      </c>
      <c r="AN11" s="29"/>
      <c r="AO11" s="29">
        <f t="shared" si="10"/>
        <v>0</v>
      </c>
      <c r="AP11" s="29">
        <f>SUM(AO$9:AO11)</f>
        <v>0</v>
      </c>
      <c r="AQ11" s="29"/>
      <c r="AR11" s="29">
        <f t="shared" si="11"/>
        <v>0</v>
      </c>
      <c r="AS11" s="29">
        <f>SUM(AR$9:AR11)</f>
        <v>0</v>
      </c>
      <c r="AT11" s="29"/>
      <c r="AU11" s="29">
        <f t="shared" si="12"/>
        <v>0</v>
      </c>
      <c r="AV11" s="29">
        <f>SUM(AU$9:AU11)</f>
        <v>0</v>
      </c>
      <c r="AW11" s="29"/>
      <c r="AX11" s="29">
        <f t="shared" si="13"/>
        <v>0</v>
      </c>
      <c r="AY11" s="29">
        <f>SUM(AX$9:AX11)</f>
        <v>0</v>
      </c>
      <c r="AZ11" s="29"/>
      <c r="BA11" s="29">
        <f t="shared" si="14"/>
        <v>0</v>
      </c>
      <c r="BB11" s="29">
        <f>SUM(BA$9:BA11)</f>
        <v>0</v>
      </c>
      <c r="BC11" s="29"/>
      <c r="BD11" s="29">
        <f t="shared" si="15"/>
        <v>0</v>
      </c>
      <c r="BE11" s="29">
        <f>SUM(BD$9:BD11)</f>
        <v>0</v>
      </c>
      <c r="BF11" s="29"/>
      <c r="BG11" s="29">
        <f t="shared" si="16"/>
        <v>0</v>
      </c>
      <c r="BH11" s="29">
        <f>SUM(BG$9:BG11)</f>
        <v>0</v>
      </c>
      <c r="BI11" s="29"/>
      <c r="BJ11" s="29">
        <f t="shared" si="17"/>
        <v>0</v>
      </c>
      <c r="BK11" s="29">
        <f>SUM(BJ$9:BJ11)</f>
        <v>0</v>
      </c>
      <c r="BL11" s="29"/>
      <c r="BM11" s="29">
        <f t="shared" si="18"/>
        <v>0</v>
      </c>
      <c r="BN11" s="29">
        <f>SUM(BM$9:BM11)</f>
        <v>0</v>
      </c>
      <c r="BO11" s="29"/>
      <c r="BP11" s="29">
        <f t="shared" si="19"/>
        <v>0</v>
      </c>
      <c r="BQ11" s="29">
        <f>SUM(BP$9:BP11)</f>
        <v>0</v>
      </c>
      <c r="BR11" s="29"/>
      <c r="BS11" s="29">
        <f t="shared" si="20"/>
        <v>0</v>
      </c>
      <c r="BT11" s="29">
        <f>SUM(BS$9:BS11)</f>
        <v>0</v>
      </c>
      <c r="BU11" s="29"/>
      <c r="BV11" s="29">
        <f t="shared" si="21"/>
        <v>0</v>
      </c>
      <c r="BW11" s="29">
        <f>SUM(BV$9:BV11)</f>
        <v>0</v>
      </c>
      <c r="BX11" s="29"/>
      <c r="BY11" s="18">
        <f t="shared" si="22"/>
        <v>0</v>
      </c>
      <c r="BZ11" s="18">
        <f>SUM(BY$9:BY11)</f>
        <v>0</v>
      </c>
    </row>
    <row r="12" spans="9:78" s="16" customFormat="1" ht="14.25" customHeight="1">
      <c r="I12" s="16">
        <v>4</v>
      </c>
      <c r="J12" s="29"/>
      <c r="K12" s="29">
        <f t="shared" si="0"/>
        <v>0</v>
      </c>
      <c r="L12" s="29">
        <f>SUM(K$9:K12)</f>
        <v>0</v>
      </c>
      <c r="M12" s="29"/>
      <c r="N12" s="29">
        <f t="shared" si="1"/>
        <v>0</v>
      </c>
      <c r="O12" s="29">
        <f>SUM(N$9:N12)</f>
        <v>0</v>
      </c>
      <c r="P12" s="29"/>
      <c r="Q12" s="29">
        <f t="shared" si="2"/>
        <v>0</v>
      </c>
      <c r="R12" s="29">
        <f>SUM(Q$9:Q12)</f>
        <v>0</v>
      </c>
      <c r="S12" s="29"/>
      <c r="T12" s="29">
        <f t="shared" si="3"/>
        <v>0</v>
      </c>
      <c r="U12" s="29">
        <f>SUM(T$9:T12)</f>
        <v>0</v>
      </c>
      <c r="V12" s="29"/>
      <c r="W12" s="29">
        <f t="shared" si="4"/>
        <v>0</v>
      </c>
      <c r="X12" s="29">
        <f>SUM(W$9:W12)</f>
        <v>0</v>
      </c>
      <c r="Y12" s="29"/>
      <c r="Z12" s="29">
        <f t="shared" si="5"/>
        <v>0</v>
      </c>
      <c r="AA12" s="29">
        <f>SUM(Z$9:Z12)</f>
        <v>0</v>
      </c>
      <c r="AB12" s="29"/>
      <c r="AC12" s="29">
        <f t="shared" si="6"/>
        <v>0</v>
      </c>
      <c r="AD12" s="29">
        <f>SUM(AC$9:AC12)</f>
        <v>0</v>
      </c>
      <c r="AE12" s="29"/>
      <c r="AF12" s="29">
        <f t="shared" si="7"/>
        <v>0</v>
      </c>
      <c r="AG12" s="29">
        <f>SUM(AF$9:AF12)</f>
        <v>0</v>
      </c>
      <c r="AH12" s="29"/>
      <c r="AI12" s="29">
        <f t="shared" si="8"/>
        <v>0</v>
      </c>
      <c r="AJ12" s="29">
        <f>SUM(AI$9:AI12)</f>
        <v>0</v>
      </c>
      <c r="AK12" s="29"/>
      <c r="AL12" s="29">
        <f t="shared" si="9"/>
        <v>0</v>
      </c>
      <c r="AM12" s="29">
        <f>SUM(AL$9:AL12)</f>
        <v>0</v>
      </c>
      <c r="AN12" s="29"/>
      <c r="AO12" s="29">
        <f t="shared" si="10"/>
        <v>0</v>
      </c>
      <c r="AP12" s="29">
        <f>SUM(AO$9:AO12)</f>
        <v>0</v>
      </c>
      <c r="AQ12" s="29"/>
      <c r="AR12" s="29">
        <f t="shared" si="11"/>
        <v>0</v>
      </c>
      <c r="AS12" s="29">
        <f>SUM(AR$9:AR12)</f>
        <v>0</v>
      </c>
      <c r="AT12" s="29"/>
      <c r="AU12" s="29">
        <f t="shared" si="12"/>
        <v>0</v>
      </c>
      <c r="AV12" s="29">
        <f>SUM(AU$9:AU12)</f>
        <v>0</v>
      </c>
      <c r="AW12" s="29"/>
      <c r="AX12" s="29">
        <f t="shared" si="13"/>
        <v>0</v>
      </c>
      <c r="AY12" s="29">
        <f>SUM(AX$9:AX12)</f>
        <v>0</v>
      </c>
      <c r="AZ12" s="29"/>
      <c r="BA12" s="29">
        <f t="shared" si="14"/>
        <v>0</v>
      </c>
      <c r="BB12" s="29">
        <f>SUM(BA$9:BA12)</f>
        <v>0</v>
      </c>
      <c r="BC12" s="29"/>
      <c r="BD12" s="29">
        <f t="shared" si="15"/>
        <v>0</v>
      </c>
      <c r="BE12" s="29">
        <f>SUM(BD$9:BD12)</f>
        <v>0</v>
      </c>
      <c r="BF12" s="29"/>
      <c r="BG12" s="29">
        <f t="shared" si="16"/>
        <v>0</v>
      </c>
      <c r="BH12" s="29">
        <f>SUM(BG$9:BG12)</f>
        <v>0</v>
      </c>
      <c r="BI12" s="29"/>
      <c r="BJ12" s="29">
        <f t="shared" si="17"/>
        <v>0</v>
      </c>
      <c r="BK12" s="29">
        <f>SUM(BJ$9:BJ12)</f>
        <v>0</v>
      </c>
      <c r="BL12" s="29"/>
      <c r="BM12" s="29">
        <f t="shared" si="18"/>
        <v>0</v>
      </c>
      <c r="BN12" s="29">
        <f>SUM(BM$9:BM12)</f>
        <v>0</v>
      </c>
      <c r="BO12" s="29"/>
      <c r="BP12" s="29">
        <f t="shared" si="19"/>
        <v>0</v>
      </c>
      <c r="BQ12" s="29">
        <f>SUM(BP$9:BP12)</f>
        <v>0</v>
      </c>
      <c r="BR12" s="29"/>
      <c r="BS12" s="29">
        <f t="shared" si="20"/>
        <v>0</v>
      </c>
      <c r="BT12" s="29">
        <f>SUM(BS$9:BS12)</f>
        <v>0</v>
      </c>
      <c r="BU12" s="29"/>
      <c r="BV12" s="29">
        <f t="shared" si="21"/>
        <v>0</v>
      </c>
      <c r="BW12" s="29">
        <f>SUM(BV$9:BV12)</f>
        <v>0</v>
      </c>
      <c r="BX12" s="29"/>
      <c r="BY12" s="18">
        <f t="shared" si="22"/>
        <v>0</v>
      </c>
      <c r="BZ12" s="18">
        <f>SUM(BY$9:BY12)</f>
        <v>0</v>
      </c>
    </row>
    <row r="13" spans="9:78" s="16" customFormat="1" ht="14.25" customHeight="1">
      <c r="I13" s="16">
        <v>5</v>
      </c>
      <c r="J13" s="29"/>
      <c r="K13" s="29">
        <f t="shared" si="0"/>
        <v>0</v>
      </c>
      <c r="L13" s="29">
        <f>SUM(K$9:K13)</f>
        <v>0</v>
      </c>
      <c r="M13" s="29"/>
      <c r="N13" s="29">
        <f t="shared" si="1"/>
        <v>0</v>
      </c>
      <c r="O13" s="29">
        <f>SUM(N$9:N13)</f>
        <v>0</v>
      </c>
      <c r="P13" s="29"/>
      <c r="Q13" s="29">
        <f t="shared" si="2"/>
        <v>0</v>
      </c>
      <c r="R13" s="29">
        <f>SUM(Q$9:Q13)</f>
        <v>0</v>
      </c>
      <c r="S13" s="29"/>
      <c r="T13" s="29">
        <f t="shared" si="3"/>
        <v>0</v>
      </c>
      <c r="U13" s="29">
        <f>SUM(T$9:T13)</f>
        <v>0</v>
      </c>
      <c r="V13" s="29"/>
      <c r="W13" s="29">
        <f t="shared" si="4"/>
        <v>0</v>
      </c>
      <c r="X13" s="29">
        <f>SUM(W$9:W13)</f>
        <v>0</v>
      </c>
      <c r="Y13" s="29"/>
      <c r="Z13" s="29">
        <f t="shared" si="5"/>
        <v>0</v>
      </c>
      <c r="AA13" s="29">
        <f>SUM(Z$9:Z13)</f>
        <v>0</v>
      </c>
      <c r="AB13" s="29"/>
      <c r="AC13" s="29">
        <f t="shared" si="6"/>
        <v>0</v>
      </c>
      <c r="AD13" s="29">
        <f>SUM(AC$9:AC13)</f>
        <v>0</v>
      </c>
      <c r="AE13" s="29"/>
      <c r="AF13" s="29">
        <f t="shared" si="7"/>
        <v>0</v>
      </c>
      <c r="AG13" s="29">
        <f>SUM(AF$9:AF13)</f>
        <v>0</v>
      </c>
      <c r="AH13" s="29"/>
      <c r="AI13" s="29">
        <f t="shared" si="8"/>
        <v>0</v>
      </c>
      <c r="AJ13" s="29">
        <f>SUM(AI$9:AI13)</f>
        <v>0</v>
      </c>
      <c r="AK13" s="29"/>
      <c r="AL13" s="29">
        <f t="shared" si="9"/>
        <v>0</v>
      </c>
      <c r="AM13" s="29">
        <f>SUM(AL$9:AL13)</f>
        <v>0</v>
      </c>
      <c r="AN13" s="29"/>
      <c r="AO13" s="29">
        <f t="shared" si="10"/>
        <v>0</v>
      </c>
      <c r="AP13" s="29">
        <f>SUM(AO$9:AO13)</f>
        <v>0</v>
      </c>
      <c r="AQ13" s="29"/>
      <c r="AR13" s="29">
        <f t="shared" si="11"/>
        <v>0</v>
      </c>
      <c r="AS13" s="29">
        <f>SUM(AR$9:AR13)</f>
        <v>0</v>
      </c>
      <c r="AT13" s="29"/>
      <c r="AU13" s="29">
        <f t="shared" si="12"/>
        <v>0</v>
      </c>
      <c r="AV13" s="29">
        <f>SUM(AU$9:AU13)</f>
        <v>0</v>
      </c>
      <c r="AW13" s="29"/>
      <c r="AX13" s="29">
        <f t="shared" si="13"/>
        <v>0</v>
      </c>
      <c r="AY13" s="29">
        <f>SUM(AX$9:AX13)</f>
        <v>0</v>
      </c>
      <c r="AZ13" s="29"/>
      <c r="BA13" s="29">
        <f t="shared" si="14"/>
        <v>0</v>
      </c>
      <c r="BB13" s="29">
        <f>SUM(BA$9:BA13)</f>
        <v>0</v>
      </c>
      <c r="BC13" s="29"/>
      <c r="BD13" s="29">
        <f t="shared" si="15"/>
        <v>0</v>
      </c>
      <c r="BE13" s="29">
        <f>SUM(BD$9:BD13)</f>
        <v>0</v>
      </c>
      <c r="BF13" s="29"/>
      <c r="BG13" s="29">
        <f t="shared" si="16"/>
        <v>0</v>
      </c>
      <c r="BH13" s="29">
        <f>SUM(BG$9:BG13)</f>
        <v>0</v>
      </c>
      <c r="BI13" s="29"/>
      <c r="BJ13" s="29">
        <f t="shared" si="17"/>
        <v>0</v>
      </c>
      <c r="BK13" s="29">
        <f>SUM(BJ$9:BJ13)</f>
        <v>0</v>
      </c>
      <c r="BL13" s="29"/>
      <c r="BM13" s="29">
        <f t="shared" si="18"/>
        <v>0</v>
      </c>
      <c r="BN13" s="29">
        <f>SUM(BM$9:BM13)</f>
        <v>0</v>
      </c>
      <c r="BO13" s="29"/>
      <c r="BP13" s="29">
        <f t="shared" si="19"/>
        <v>0</v>
      </c>
      <c r="BQ13" s="29">
        <f>SUM(BP$9:BP13)</f>
        <v>0</v>
      </c>
      <c r="BR13" s="29"/>
      <c r="BS13" s="29">
        <f t="shared" si="20"/>
        <v>0</v>
      </c>
      <c r="BT13" s="29">
        <f>SUM(BS$9:BS13)</f>
        <v>0</v>
      </c>
      <c r="BU13" s="29"/>
      <c r="BV13" s="29">
        <f t="shared" si="21"/>
        <v>0</v>
      </c>
      <c r="BW13" s="29">
        <f>SUM(BV$9:BV13)</f>
        <v>0</v>
      </c>
      <c r="BX13" s="29"/>
      <c r="BY13" s="18">
        <f t="shared" si="22"/>
        <v>0</v>
      </c>
      <c r="BZ13" s="18">
        <f>SUM(BY$9:BY13)</f>
        <v>0</v>
      </c>
    </row>
    <row r="14" spans="9:78" s="16" customFormat="1" ht="14.25" customHeight="1">
      <c r="I14" s="16">
        <v>6</v>
      </c>
      <c r="J14" s="29"/>
      <c r="K14" s="29">
        <f t="shared" si="0"/>
        <v>0</v>
      </c>
      <c r="L14" s="29">
        <f>SUM(K$9:K14)</f>
        <v>0</v>
      </c>
      <c r="M14" s="29"/>
      <c r="N14" s="29">
        <f t="shared" si="1"/>
        <v>0</v>
      </c>
      <c r="O14" s="29">
        <f>SUM(N$9:N14)</f>
        <v>0</v>
      </c>
      <c r="P14" s="29"/>
      <c r="Q14" s="29">
        <f t="shared" si="2"/>
        <v>0</v>
      </c>
      <c r="R14" s="29">
        <f>SUM(Q$9:Q14)</f>
        <v>0</v>
      </c>
      <c r="S14" s="29"/>
      <c r="T14" s="29">
        <f t="shared" si="3"/>
        <v>0</v>
      </c>
      <c r="U14" s="29">
        <f>SUM(T$9:T14)</f>
        <v>0</v>
      </c>
      <c r="V14" s="29"/>
      <c r="W14" s="29">
        <f t="shared" si="4"/>
        <v>0</v>
      </c>
      <c r="X14" s="29">
        <f>SUM(W$9:W14)</f>
        <v>0</v>
      </c>
      <c r="Y14" s="29"/>
      <c r="Z14" s="29">
        <f t="shared" si="5"/>
        <v>0</v>
      </c>
      <c r="AA14" s="29">
        <f>SUM(Z$9:Z14)</f>
        <v>0</v>
      </c>
      <c r="AB14" s="29"/>
      <c r="AC14" s="29">
        <f t="shared" si="6"/>
        <v>0</v>
      </c>
      <c r="AD14" s="29">
        <f>SUM(AC$9:AC14)</f>
        <v>0</v>
      </c>
      <c r="AE14" s="29"/>
      <c r="AF14" s="29">
        <f t="shared" si="7"/>
        <v>0</v>
      </c>
      <c r="AG14" s="29">
        <f>SUM(AF$9:AF14)</f>
        <v>0</v>
      </c>
      <c r="AH14" s="29"/>
      <c r="AI14" s="29">
        <f t="shared" si="8"/>
        <v>0</v>
      </c>
      <c r="AJ14" s="29">
        <f>SUM(AI$9:AI14)</f>
        <v>0</v>
      </c>
      <c r="AK14" s="29"/>
      <c r="AL14" s="29">
        <f t="shared" si="9"/>
        <v>0</v>
      </c>
      <c r="AM14" s="29">
        <f>SUM(AL$9:AL14)</f>
        <v>0</v>
      </c>
      <c r="AN14" s="29"/>
      <c r="AO14" s="29">
        <f t="shared" si="10"/>
        <v>0</v>
      </c>
      <c r="AP14" s="29">
        <f>SUM(AO$9:AO14)</f>
        <v>0</v>
      </c>
      <c r="AQ14" s="29"/>
      <c r="AR14" s="29">
        <f t="shared" si="11"/>
        <v>0</v>
      </c>
      <c r="AS14" s="29">
        <f>SUM(AR$9:AR14)</f>
        <v>0</v>
      </c>
      <c r="AT14" s="29"/>
      <c r="AU14" s="29">
        <f t="shared" si="12"/>
        <v>0</v>
      </c>
      <c r="AV14" s="29">
        <f>SUM(AU$9:AU14)</f>
        <v>0</v>
      </c>
      <c r="AW14" s="29"/>
      <c r="AX14" s="29">
        <f t="shared" si="13"/>
        <v>0</v>
      </c>
      <c r="AY14" s="29">
        <f>SUM(AX$9:AX14)</f>
        <v>0</v>
      </c>
      <c r="AZ14" s="29"/>
      <c r="BA14" s="29">
        <f t="shared" si="14"/>
        <v>0</v>
      </c>
      <c r="BB14" s="29">
        <f>SUM(BA$9:BA14)</f>
        <v>0</v>
      </c>
      <c r="BC14" s="29"/>
      <c r="BD14" s="29">
        <f t="shared" si="15"/>
        <v>0</v>
      </c>
      <c r="BE14" s="29">
        <f>SUM(BD$9:BD14)</f>
        <v>0</v>
      </c>
      <c r="BF14" s="29"/>
      <c r="BG14" s="29">
        <f t="shared" si="16"/>
        <v>0</v>
      </c>
      <c r="BH14" s="29">
        <f>SUM(BG$9:BG14)</f>
        <v>0</v>
      </c>
      <c r="BI14" s="29"/>
      <c r="BJ14" s="29">
        <f t="shared" si="17"/>
        <v>0</v>
      </c>
      <c r="BK14" s="29">
        <f>SUM(BJ$9:BJ14)</f>
        <v>0</v>
      </c>
      <c r="BL14" s="29"/>
      <c r="BM14" s="29">
        <f t="shared" si="18"/>
        <v>0</v>
      </c>
      <c r="BN14" s="29">
        <f>SUM(BM$9:BM14)</f>
        <v>0</v>
      </c>
      <c r="BO14" s="29"/>
      <c r="BP14" s="29">
        <f t="shared" si="19"/>
        <v>0</v>
      </c>
      <c r="BQ14" s="29">
        <f>SUM(BP$9:BP14)</f>
        <v>0</v>
      </c>
      <c r="BR14" s="29"/>
      <c r="BS14" s="29">
        <f t="shared" si="20"/>
        <v>0</v>
      </c>
      <c r="BT14" s="29">
        <f>SUM(BS$9:BS14)</f>
        <v>0</v>
      </c>
      <c r="BU14" s="29"/>
      <c r="BV14" s="29">
        <f t="shared" si="21"/>
        <v>0</v>
      </c>
      <c r="BW14" s="29">
        <f>SUM(BV$9:BV14)</f>
        <v>0</v>
      </c>
      <c r="BX14" s="29"/>
      <c r="BY14" s="18">
        <f t="shared" si="22"/>
        <v>0</v>
      </c>
      <c r="BZ14" s="18">
        <f>SUM(BY$9:BY14)</f>
        <v>0</v>
      </c>
    </row>
    <row r="15" spans="9:78" s="16" customFormat="1" ht="14.25" customHeight="1">
      <c r="I15" s="16">
        <v>7</v>
      </c>
      <c r="J15" s="29"/>
      <c r="K15" s="29">
        <f t="shared" si="0"/>
        <v>0</v>
      </c>
      <c r="L15" s="29">
        <f>SUM(K$9:K15)</f>
        <v>0</v>
      </c>
      <c r="M15" s="29"/>
      <c r="N15" s="29">
        <f t="shared" si="1"/>
        <v>0</v>
      </c>
      <c r="O15" s="29">
        <f>SUM(N$9:N15)</f>
        <v>0</v>
      </c>
      <c r="P15" s="29"/>
      <c r="Q15" s="29">
        <f t="shared" si="2"/>
        <v>0</v>
      </c>
      <c r="R15" s="29">
        <f>SUM(Q$9:Q15)</f>
        <v>0</v>
      </c>
      <c r="S15" s="29"/>
      <c r="T15" s="29">
        <f t="shared" si="3"/>
        <v>0</v>
      </c>
      <c r="U15" s="29">
        <f>SUM(T$9:T15)</f>
        <v>0</v>
      </c>
      <c r="V15" s="29"/>
      <c r="W15" s="29">
        <f t="shared" si="4"/>
        <v>0</v>
      </c>
      <c r="X15" s="29">
        <f>SUM(W$9:W15)</f>
        <v>0</v>
      </c>
      <c r="Y15" s="29"/>
      <c r="Z15" s="29">
        <f t="shared" si="5"/>
        <v>0</v>
      </c>
      <c r="AA15" s="29">
        <f>SUM(Z$9:Z15)</f>
        <v>0</v>
      </c>
      <c r="AB15" s="29"/>
      <c r="AC15" s="29">
        <f t="shared" si="6"/>
        <v>0</v>
      </c>
      <c r="AD15" s="29">
        <f>SUM(AC$9:AC15)</f>
        <v>0</v>
      </c>
      <c r="AE15" s="29"/>
      <c r="AF15" s="29">
        <f t="shared" si="7"/>
        <v>0</v>
      </c>
      <c r="AG15" s="29">
        <f>SUM(AF$9:AF15)</f>
        <v>0</v>
      </c>
      <c r="AH15" s="29"/>
      <c r="AI15" s="29">
        <f t="shared" si="8"/>
        <v>0</v>
      </c>
      <c r="AJ15" s="29">
        <f>SUM(AI$9:AI15)</f>
        <v>0</v>
      </c>
      <c r="AK15" s="29"/>
      <c r="AL15" s="29">
        <f t="shared" si="9"/>
        <v>0</v>
      </c>
      <c r="AM15" s="29">
        <f>SUM(AL$9:AL15)</f>
        <v>0</v>
      </c>
      <c r="AN15" s="29"/>
      <c r="AO15" s="29">
        <f t="shared" si="10"/>
        <v>0</v>
      </c>
      <c r="AP15" s="29">
        <f>SUM(AO$9:AO15)</f>
        <v>0</v>
      </c>
      <c r="AQ15" s="29"/>
      <c r="AR15" s="29">
        <f t="shared" si="11"/>
        <v>0</v>
      </c>
      <c r="AS15" s="29">
        <f>SUM(AR$9:AR15)</f>
        <v>0</v>
      </c>
      <c r="AT15" s="29"/>
      <c r="AU15" s="29">
        <f t="shared" si="12"/>
        <v>0</v>
      </c>
      <c r="AV15" s="29">
        <f>SUM(AU$9:AU15)</f>
        <v>0</v>
      </c>
      <c r="AW15" s="29"/>
      <c r="AX15" s="29">
        <f t="shared" si="13"/>
        <v>0</v>
      </c>
      <c r="AY15" s="29">
        <f>SUM(AX$9:AX15)</f>
        <v>0</v>
      </c>
      <c r="AZ15" s="29"/>
      <c r="BA15" s="29">
        <f t="shared" si="14"/>
        <v>0</v>
      </c>
      <c r="BB15" s="29">
        <f>SUM(BA$9:BA15)</f>
        <v>0</v>
      </c>
      <c r="BC15" s="29"/>
      <c r="BD15" s="29">
        <f t="shared" si="15"/>
        <v>0</v>
      </c>
      <c r="BE15" s="29">
        <f>SUM(BD$9:BD15)</f>
        <v>0</v>
      </c>
      <c r="BF15" s="29"/>
      <c r="BG15" s="29">
        <f t="shared" si="16"/>
        <v>0</v>
      </c>
      <c r="BH15" s="29">
        <f>SUM(BG$9:BG15)</f>
        <v>0</v>
      </c>
      <c r="BI15" s="29"/>
      <c r="BJ15" s="29">
        <f t="shared" si="17"/>
        <v>0</v>
      </c>
      <c r="BK15" s="29">
        <f>SUM(BJ$9:BJ15)</f>
        <v>0</v>
      </c>
      <c r="BL15" s="29"/>
      <c r="BM15" s="29">
        <f t="shared" si="18"/>
        <v>0</v>
      </c>
      <c r="BN15" s="29">
        <f>SUM(BM$9:BM15)</f>
        <v>0</v>
      </c>
      <c r="BO15" s="29"/>
      <c r="BP15" s="29">
        <f t="shared" si="19"/>
        <v>0</v>
      </c>
      <c r="BQ15" s="29">
        <f>SUM(BP$9:BP15)</f>
        <v>0</v>
      </c>
      <c r="BR15" s="29"/>
      <c r="BS15" s="29">
        <f t="shared" si="20"/>
        <v>0</v>
      </c>
      <c r="BT15" s="29">
        <f>SUM(BS$9:BS15)</f>
        <v>0</v>
      </c>
      <c r="BU15" s="29"/>
      <c r="BV15" s="29">
        <f t="shared" si="21"/>
        <v>0</v>
      </c>
      <c r="BW15" s="29">
        <f>SUM(BV$9:BV15)</f>
        <v>0</v>
      </c>
      <c r="BX15" s="29"/>
      <c r="BY15" s="18">
        <f t="shared" si="22"/>
        <v>0</v>
      </c>
      <c r="BZ15" s="18">
        <f>SUM(BY$9:BY15)</f>
        <v>0</v>
      </c>
    </row>
    <row r="16" spans="9:78" s="16" customFormat="1" ht="14.25" customHeight="1">
      <c r="I16" s="16">
        <v>8</v>
      </c>
      <c r="J16" s="29"/>
      <c r="K16" s="29">
        <f t="shared" si="0"/>
        <v>0</v>
      </c>
      <c r="L16" s="29">
        <f>SUM(K$9:K16)</f>
        <v>0</v>
      </c>
      <c r="M16" s="29"/>
      <c r="N16" s="29">
        <f t="shared" si="1"/>
        <v>0</v>
      </c>
      <c r="O16" s="29">
        <f>SUM(N$9:N16)</f>
        <v>0</v>
      </c>
      <c r="P16" s="29"/>
      <c r="Q16" s="29">
        <f t="shared" si="2"/>
        <v>0</v>
      </c>
      <c r="R16" s="29">
        <f>SUM(Q$9:Q16)</f>
        <v>0</v>
      </c>
      <c r="S16" s="29"/>
      <c r="T16" s="29">
        <f t="shared" si="3"/>
        <v>0</v>
      </c>
      <c r="U16" s="29">
        <f>SUM(T$9:T16)</f>
        <v>0</v>
      </c>
      <c r="V16" s="29"/>
      <c r="W16" s="29">
        <f t="shared" si="4"/>
        <v>0</v>
      </c>
      <c r="X16" s="29">
        <f>SUM(W$9:W16)</f>
        <v>0</v>
      </c>
      <c r="Y16" s="29"/>
      <c r="Z16" s="29">
        <f t="shared" si="5"/>
        <v>0</v>
      </c>
      <c r="AA16" s="29">
        <f>SUM(Z$9:Z16)</f>
        <v>0</v>
      </c>
      <c r="AB16" s="29"/>
      <c r="AC16" s="29">
        <f t="shared" si="6"/>
        <v>0</v>
      </c>
      <c r="AD16" s="29">
        <f>SUM(AC$9:AC16)</f>
        <v>0</v>
      </c>
      <c r="AE16" s="29"/>
      <c r="AF16" s="29">
        <f t="shared" si="7"/>
        <v>0</v>
      </c>
      <c r="AG16" s="29">
        <f>SUM(AF$9:AF16)</f>
        <v>0</v>
      </c>
      <c r="AH16" s="29"/>
      <c r="AI16" s="29">
        <f t="shared" si="8"/>
        <v>0</v>
      </c>
      <c r="AJ16" s="29">
        <f>SUM(AI$9:AI16)</f>
        <v>0</v>
      </c>
      <c r="AK16" s="29"/>
      <c r="AL16" s="29">
        <f t="shared" si="9"/>
        <v>0</v>
      </c>
      <c r="AM16" s="29">
        <f>SUM(AL$9:AL16)</f>
        <v>0</v>
      </c>
      <c r="AN16" s="29"/>
      <c r="AO16" s="29">
        <f t="shared" si="10"/>
        <v>0</v>
      </c>
      <c r="AP16" s="29">
        <f>SUM(AO$9:AO16)</f>
        <v>0</v>
      </c>
      <c r="AQ16" s="29"/>
      <c r="AR16" s="29">
        <f t="shared" si="11"/>
        <v>0</v>
      </c>
      <c r="AS16" s="29">
        <f>SUM(AR$9:AR16)</f>
        <v>0</v>
      </c>
      <c r="AT16" s="29"/>
      <c r="AU16" s="29">
        <f t="shared" si="12"/>
        <v>0</v>
      </c>
      <c r="AV16" s="29">
        <f>SUM(AU$9:AU16)</f>
        <v>0</v>
      </c>
      <c r="AW16" s="29"/>
      <c r="AX16" s="29">
        <f t="shared" si="13"/>
        <v>0</v>
      </c>
      <c r="AY16" s="29">
        <f>SUM(AX$9:AX16)</f>
        <v>0</v>
      </c>
      <c r="AZ16" s="29"/>
      <c r="BA16" s="29">
        <f t="shared" si="14"/>
        <v>0</v>
      </c>
      <c r="BB16" s="29">
        <f>SUM(BA$9:BA16)</f>
        <v>0</v>
      </c>
      <c r="BC16" s="29"/>
      <c r="BD16" s="29">
        <f t="shared" si="15"/>
        <v>0</v>
      </c>
      <c r="BE16" s="29">
        <f>SUM(BD$9:BD16)</f>
        <v>0</v>
      </c>
      <c r="BF16" s="29"/>
      <c r="BG16" s="29">
        <f t="shared" si="16"/>
        <v>0</v>
      </c>
      <c r="BH16" s="29">
        <f>SUM(BG$9:BG16)</f>
        <v>0</v>
      </c>
      <c r="BI16" s="29"/>
      <c r="BJ16" s="29">
        <f t="shared" si="17"/>
        <v>0</v>
      </c>
      <c r="BK16" s="29">
        <f>SUM(BJ$9:BJ16)</f>
        <v>0</v>
      </c>
      <c r="BL16" s="29"/>
      <c r="BM16" s="29">
        <f t="shared" si="18"/>
        <v>0</v>
      </c>
      <c r="BN16" s="29">
        <f>SUM(BM$9:BM16)</f>
        <v>0</v>
      </c>
      <c r="BO16" s="29"/>
      <c r="BP16" s="29">
        <f t="shared" si="19"/>
        <v>0</v>
      </c>
      <c r="BQ16" s="29">
        <f>SUM(BP$9:BP16)</f>
        <v>0</v>
      </c>
      <c r="BR16" s="29"/>
      <c r="BS16" s="29">
        <f t="shared" si="20"/>
        <v>0</v>
      </c>
      <c r="BT16" s="29">
        <f>SUM(BS$9:BS16)</f>
        <v>0</v>
      </c>
      <c r="BU16" s="29"/>
      <c r="BV16" s="29">
        <f t="shared" si="21"/>
        <v>0</v>
      </c>
      <c r="BW16" s="29">
        <f>SUM(BV$9:BV16)</f>
        <v>0</v>
      </c>
      <c r="BX16" s="29"/>
      <c r="BY16" s="18">
        <f t="shared" si="22"/>
        <v>0</v>
      </c>
      <c r="BZ16" s="18">
        <f>SUM(BY$9:BY16)</f>
        <v>0</v>
      </c>
    </row>
    <row r="17" spans="9:78" s="16" customFormat="1" ht="14.25" customHeight="1">
      <c r="I17" s="16">
        <v>9</v>
      </c>
      <c r="J17" s="29"/>
      <c r="K17" s="29">
        <f t="shared" si="0"/>
        <v>0</v>
      </c>
      <c r="L17" s="29">
        <f>SUM(K$9:K17)</f>
        <v>0</v>
      </c>
      <c r="M17" s="29"/>
      <c r="N17" s="29">
        <f t="shared" si="1"/>
        <v>0</v>
      </c>
      <c r="O17" s="29">
        <f>SUM(N$9:N17)</f>
        <v>0</v>
      </c>
      <c r="P17" s="30"/>
      <c r="Q17" s="29">
        <f t="shared" si="2"/>
        <v>0</v>
      </c>
      <c r="R17" s="29">
        <f>SUM(Q$9:Q17)</f>
        <v>0</v>
      </c>
      <c r="S17" s="29"/>
      <c r="T17" s="29">
        <f t="shared" si="3"/>
        <v>0</v>
      </c>
      <c r="U17" s="29">
        <f>SUM(T$9:T17)</f>
        <v>0</v>
      </c>
      <c r="V17" s="29"/>
      <c r="W17" s="29">
        <f t="shared" si="4"/>
        <v>0</v>
      </c>
      <c r="X17" s="29">
        <f>SUM(W$9:W17)</f>
        <v>0</v>
      </c>
      <c r="Y17" s="29"/>
      <c r="Z17" s="29">
        <f t="shared" si="5"/>
        <v>0</v>
      </c>
      <c r="AA17" s="29">
        <f>SUM(Z$9:Z17)</f>
        <v>0</v>
      </c>
      <c r="AB17" s="29"/>
      <c r="AC17" s="29">
        <f t="shared" si="6"/>
        <v>0</v>
      </c>
      <c r="AD17" s="29">
        <f>SUM(AC$9:AC17)</f>
        <v>0</v>
      </c>
      <c r="AE17" s="29"/>
      <c r="AF17" s="29">
        <f t="shared" si="7"/>
        <v>0</v>
      </c>
      <c r="AG17" s="29">
        <f>SUM(AF$9:AF17)</f>
        <v>0</v>
      </c>
      <c r="AH17" s="29"/>
      <c r="AI17" s="29">
        <f t="shared" si="8"/>
        <v>0</v>
      </c>
      <c r="AJ17" s="29">
        <f>SUM(AI$9:AI17)</f>
        <v>0</v>
      </c>
      <c r="AK17" s="29"/>
      <c r="AL17" s="29">
        <f t="shared" si="9"/>
        <v>0</v>
      </c>
      <c r="AM17" s="29">
        <f>SUM(AL$9:AL17)</f>
        <v>0</v>
      </c>
      <c r="AN17" s="29"/>
      <c r="AO17" s="29">
        <f t="shared" si="10"/>
        <v>0</v>
      </c>
      <c r="AP17" s="29">
        <f>SUM(AO$9:AO17)</f>
        <v>0</v>
      </c>
      <c r="AQ17" s="29"/>
      <c r="AR17" s="29">
        <f t="shared" si="11"/>
        <v>0</v>
      </c>
      <c r="AS17" s="29">
        <f>SUM(AR$9:AR17)</f>
        <v>0</v>
      </c>
      <c r="AT17" s="29"/>
      <c r="AU17" s="29">
        <f t="shared" si="12"/>
        <v>0</v>
      </c>
      <c r="AV17" s="29">
        <f>SUM(AU$9:AU17)</f>
        <v>0</v>
      </c>
      <c r="AW17" s="29"/>
      <c r="AX17" s="29">
        <f t="shared" si="13"/>
        <v>0</v>
      </c>
      <c r="AY17" s="29">
        <f>SUM(AX$9:AX17)</f>
        <v>0</v>
      </c>
      <c r="AZ17" s="29"/>
      <c r="BA17" s="29">
        <f t="shared" si="14"/>
        <v>0</v>
      </c>
      <c r="BB17" s="29">
        <f>SUM(BA$9:BA17)</f>
        <v>0</v>
      </c>
      <c r="BC17" s="29"/>
      <c r="BD17" s="29">
        <f t="shared" si="15"/>
        <v>0</v>
      </c>
      <c r="BE17" s="29">
        <f>SUM(BD$9:BD17)</f>
        <v>0</v>
      </c>
      <c r="BF17" s="29"/>
      <c r="BG17" s="29">
        <f t="shared" si="16"/>
        <v>0</v>
      </c>
      <c r="BH17" s="29">
        <f>SUM(BG$9:BG17)</f>
        <v>0</v>
      </c>
      <c r="BI17" s="29"/>
      <c r="BJ17" s="29">
        <f t="shared" si="17"/>
        <v>0</v>
      </c>
      <c r="BK17" s="29">
        <f>SUM(BJ$9:BJ17)</f>
        <v>0</v>
      </c>
      <c r="BL17" s="29"/>
      <c r="BM17" s="29">
        <f t="shared" si="18"/>
        <v>0</v>
      </c>
      <c r="BN17" s="29">
        <f>SUM(BM$9:BM17)</f>
        <v>0</v>
      </c>
      <c r="BO17" s="29"/>
      <c r="BP17" s="29">
        <f t="shared" si="19"/>
        <v>0</v>
      </c>
      <c r="BQ17" s="29">
        <f>SUM(BP$9:BP17)</f>
        <v>0</v>
      </c>
      <c r="BR17" s="29"/>
      <c r="BS17" s="29">
        <f t="shared" si="20"/>
        <v>0</v>
      </c>
      <c r="BT17" s="29">
        <f>SUM(BS$9:BS17)</f>
        <v>0</v>
      </c>
      <c r="BU17" s="29"/>
      <c r="BV17" s="29">
        <f t="shared" si="21"/>
        <v>0</v>
      </c>
      <c r="BW17" s="29">
        <f>SUM(BV$9:BV17)</f>
        <v>0</v>
      </c>
      <c r="BX17" s="29"/>
      <c r="BY17" s="18">
        <f t="shared" si="22"/>
        <v>0</v>
      </c>
      <c r="BZ17" s="18">
        <f>SUM(BY$9:BY17)</f>
        <v>0</v>
      </c>
    </row>
    <row r="18" spans="9:78" s="16" customFormat="1" ht="14.25" customHeight="1">
      <c r="I18" s="16">
        <v>10</v>
      </c>
      <c r="J18" s="31"/>
      <c r="K18" s="29">
        <f t="shared" si="0"/>
        <v>0</v>
      </c>
      <c r="L18" s="29">
        <f>SUM(K$9:K18)</f>
        <v>0</v>
      </c>
      <c r="M18" s="30"/>
      <c r="N18" s="29">
        <f t="shared" si="1"/>
        <v>0</v>
      </c>
      <c r="O18" s="29">
        <f>SUM(N$9:N18)</f>
        <v>0</v>
      </c>
      <c r="P18" s="30"/>
      <c r="Q18" s="29">
        <f t="shared" si="2"/>
        <v>0</v>
      </c>
      <c r="R18" s="29">
        <f>SUM(Q$9:Q18)</f>
        <v>0</v>
      </c>
      <c r="S18" s="30"/>
      <c r="T18" s="29">
        <f t="shared" si="3"/>
        <v>0</v>
      </c>
      <c r="U18" s="29">
        <f>SUM(T$9:T18)</f>
        <v>0</v>
      </c>
      <c r="V18" s="30"/>
      <c r="W18" s="29">
        <f t="shared" si="4"/>
        <v>0</v>
      </c>
      <c r="X18" s="29">
        <f>SUM(W$9:W18)</f>
        <v>0</v>
      </c>
      <c r="Y18" s="30"/>
      <c r="Z18" s="29">
        <f t="shared" si="5"/>
        <v>0</v>
      </c>
      <c r="AA18" s="29">
        <f>SUM(Z$9:Z18)</f>
        <v>0</v>
      </c>
      <c r="AB18" s="30"/>
      <c r="AC18" s="29">
        <f t="shared" si="6"/>
        <v>0</v>
      </c>
      <c r="AD18" s="29">
        <f>SUM(AC$9:AC18)</f>
        <v>0</v>
      </c>
      <c r="AE18" s="30"/>
      <c r="AF18" s="29">
        <f t="shared" si="7"/>
        <v>0</v>
      </c>
      <c r="AG18" s="29">
        <f>SUM(AF$9:AF18)</f>
        <v>0</v>
      </c>
      <c r="AH18" s="30"/>
      <c r="AI18" s="29">
        <f t="shared" si="8"/>
        <v>0</v>
      </c>
      <c r="AJ18" s="29">
        <f>SUM(AI$9:AI18)</f>
        <v>0</v>
      </c>
      <c r="AK18" s="30"/>
      <c r="AL18" s="29">
        <f t="shared" si="9"/>
        <v>0</v>
      </c>
      <c r="AM18" s="29">
        <f>SUM(AL$9:AL18)</f>
        <v>0</v>
      </c>
      <c r="AN18" s="30"/>
      <c r="AO18" s="29">
        <f t="shared" si="10"/>
        <v>0</v>
      </c>
      <c r="AP18" s="29">
        <f>SUM(AO$9:AO18)</f>
        <v>0</v>
      </c>
      <c r="AQ18" s="30"/>
      <c r="AR18" s="29">
        <f t="shared" si="11"/>
        <v>0</v>
      </c>
      <c r="AS18" s="29">
        <f>SUM(AR$9:AR18)</f>
        <v>0</v>
      </c>
      <c r="AT18" s="30"/>
      <c r="AU18" s="29">
        <f t="shared" si="12"/>
        <v>0</v>
      </c>
      <c r="AV18" s="29">
        <f>SUM(AU$9:AU18)</f>
        <v>0</v>
      </c>
      <c r="AW18" s="30"/>
      <c r="AX18" s="29">
        <f t="shared" si="13"/>
        <v>0</v>
      </c>
      <c r="AY18" s="29">
        <f>SUM(AX$9:AX18)</f>
        <v>0</v>
      </c>
      <c r="AZ18" s="30"/>
      <c r="BA18" s="29">
        <f t="shared" si="14"/>
        <v>0</v>
      </c>
      <c r="BB18" s="29">
        <f>SUM(BA$9:BA18)</f>
        <v>0</v>
      </c>
      <c r="BC18" s="30"/>
      <c r="BD18" s="29">
        <f t="shared" si="15"/>
        <v>0</v>
      </c>
      <c r="BE18" s="29">
        <f>SUM(BD$9:BD18)</f>
        <v>0</v>
      </c>
      <c r="BF18" s="30"/>
      <c r="BG18" s="29">
        <f t="shared" si="16"/>
        <v>0</v>
      </c>
      <c r="BH18" s="29">
        <f>SUM(BG$9:BG18)</f>
        <v>0</v>
      </c>
      <c r="BI18" s="30"/>
      <c r="BJ18" s="29">
        <f t="shared" si="17"/>
        <v>0</v>
      </c>
      <c r="BK18" s="29">
        <f>SUM(BJ$9:BJ18)</f>
        <v>0</v>
      </c>
      <c r="BL18" s="30"/>
      <c r="BM18" s="29">
        <f t="shared" si="18"/>
        <v>0</v>
      </c>
      <c r="BN18" s="29">
        <f>SUM(BM$9:BM18)</f>
        <v>0</v>
      </c>
      <c r="BO18" s="30"/>
      <c r="BP18" s="29">
        <f t="shared" si="19"/>
        <v>0</v>
      </c>
      <c r="BQ18" s="29">
        <f>SUM(BP$9:BP18)</f>
        <v>0</v>
      </c>
      <c r="BR18" s="30"/>
      <c r="BS18" s="29">
        <f t="shared" si="20"/>
        <v>0</v>
      </c>
      <c r="BT18" s="29">
        <f>SUM(BS$9:BS18)</f>
        <v>0</v>
      </c>
      <c r="BU18" s="30"/>
      <c r="BV18" s="29">
        <f t="shared" si="21"/>
        <v>0</v>
      </c>
      <c r="BW18" s="29">
        <f>SUM(BV$9:BV18)</f>
        <v>0</v>
      </c>
      <c r="BX18" s="30"/>
      <c r="BY18" s="18">
        <f t="shared" si="22"/>
        <v>0</v>
      </c>
      <c r="BZ18" s="18">
        <f>SUM(BY$9:BY18)</f>
        <v>0</v>
      </c>
    </row>
    <row r="19" spans="9:78" s="16" customFormat="1" ht="14.25" customHeight="1">
      <c r="I19" s="16">
        <v>11</v>
      </c>
      <c r="J19" s="31"/>
      <c r="K19" s="29">
        <f t="shared" si="0"/>
        <v>0</v>
      </c>
      <c r="L19" s="29">
        <f>SUM(K$9:K19)</f>
        <v>0</v>
      </c>
      <c r="M19" s="30"/>
      <c r="N19" s="29">
        <f t="shared" si="1"/>
        <v>0</v>
      </c>
      <c r="O19" s="29">
        <f>SUM(N$9:N19)</f>
        <v>0</v>
      </c>
      <c r="P19" s="30"/>
      <c r="Q19" s="29">
        <f t="shared" si="2"/>
        <v>0</v>
      </c>
      <c r="R19" s="29">
        <f>SUM(Q$9:Q19)</f>
        <v>0</v>
      </c>
      <c r="S19" s="30"/>
      <c r="T19" s="29">
        <f t="shared" si="3"/>
        <v>0</v>
      </c>
      <c r="U19" s="29">
        <f>SUM(T$9:T19)</f>
        <v>0</v>
      </c>
      <c r="V19" s="30"/>
      <c r="W19" s="29">
        <f t="shared" si="4"/>
        <v>0</v>
      </c>
      <c r="X19" s="29">
        <f>SUM(W$9:W19)</f>
        <v>0</v>
      </c>
      <c r="Y19" s="30"/>
      <c r="Z19" s="29">
        <f t="shared" si="5"/>
        <v>0</v>
      </c>
      <c r="AA19" s="29">
        <f>SUM(Z$9:Z19)</f>
        <v>0</v>
      </c>
      <c r="AB19" s="30"/>
      <c r="AC19" s="29">
        <f t="shared" si="6"/>
        <v>0</v>
      </c>
      <c r="AD19" s="29">
        <f>SUM(AC$9:AC19)</f>
        <v>0</v>
      </c>
      <c r="AE19" s="30"/>
      <c r="AF19" s="29">
        <f t="shared" si="7"/>
        <v>0</v>
      </c>
      <c r="AG19" s="29">
        <f>SUM(AF$9:AF19)</f>
        <v>0</v>
      </c>
      <c r="AH19" s="30"/>
      <c r="AI19" s="29">
        <f t="shared" si="8"/>
        <v>0</v>
      </c>
      <c r="AJ19" s="29">
        <f>SUM(AI$9:AI19)</f>
        <v>0</v>
      </c>
      <c r="AK19" s="30"/>
      <c r="AL19" s="29">
        <f t="shared" si="9"/>
        <v>0</v>
      </c>
      <c r="AM19" s="29">
        <f>SUM(AL$9:AL19)</f>
        <v>0</v>
      </c>
      <c r="AN19" s="30"/>
      <c r="AO19" s="29">
        <f t="shared" si="10"/>
        <v>0</v>
      </c>
      <c r="AP19" s="29">
        <f>SUM(AO$9:AO19)</f>
        <v>0</v>
      </c>
      <c r="AQ19" s="30"/>
      <c r="AR19" s="29">
        <f t="shared" si="11"/>
        <v>0</v>
      </c>
      <c r="AS19" s="29">
        <f>SUM(AR$9:AR19)</f>
        <v>0</v>
      </c>
      <c r="AT19" s="30"/>
      <c r="AU19" s="29">
        <f t="shared" si="12"/>
        <v>0</v>
      </c>
      <c r="AV19" s="29">
        <f>SUM(AU$9:AU19)</f>
        <v>0</v>
      </c>
      <c r="AW19" s="30"/>
      <c r="AX19" s="29">
        <f t="shared" si="13"/>
        <v>0</v>
      </c>
      <c r="AY19" s="29">
        <f>SUM(AX$9:AX19)</f>
        <v>0</v>
      </c>
      <c r="AZ19" s="30"/>
      <c r="BA19" s="29">
        <f t="shared" si="14"/>
        <v>0</v>
      </c>
      <c r="BB19" s="29">
        <f>SUM(BA$9:BA19)</f>
        <v>0</v>
      </c>
      <c r="BC19" s="30"/>
      <c r="BD19" s="29">
        <f t="shared" si="15"/>
        <v>0</v>
      </c>
      <c r="BE19" s="29">
        <f>SUM(BD$9:BD19)</f>
        <v>0</v>
      </c>
      <c r="BF19" s="30"/>
      <c r="BG19" s="29">
        <f t="shared" si="16"/>
        <v>0</v>
      </c>
      <c r="BH19" s="29">
        <f>SUM(BG$9:BG19)</f>
        <v>0</v>
      </c>
      <c r="BI19" s="30"/>
      <c r="BJ19" s="29">
        <f t="shared" si="17"/>
        <v>0</v>
      </c>
      <c r="BK19" s="29">
        <f>SUM(BJ$9:BJ19)</f>
        <v>0</v>
      </c>
      <c r="BL19" s="30"/>
      <c r="BM19" s="29">
        <f t="shared" si="18"/>
        <v>0</v>
      </c>
      <c r="BN19" s="29">
        <f>SUM(BM$9:BM19)</f>
        <v>0</v>
      </c>
      <c r="BO19" s="30"/>
      <c r="BP19" s="29">
        <f t="shared" si="19"/>
        <v>0</v>
      </c>
      <c r="BQ19" s="29">
        <f>SUM(BP$9:BP19)</f>
        <v>0</v>
      </c>
      <c r="BR19" s="30"/>
      <c r="BS19" s="29">
        <f t="shared" si="20"/>
        <v>0</v>
      </c>
      <c r="BT19" s="29">
        <f>SUM(BS$9:BS19)</f>
        <v>0</v>
      </c>
      <c r="BU19" s="30"/>
      <c r="BV19" s="29">
        <f t="shared" si="21"/>
        <v>0</v>
      </c>
      <c r="BW19" s="29">
        <f>SUM(BV$9:BV19)</f>
        <v>0</v>
      </c>
      <c r="BX19" s="30"/>
      <c r="BY19" s="18">
        <f t="shared" si="22"/>
        <v>0</v>
      </c>
      <c r="BZ19" s="18">
        <f>SUM(BY$9:BY19)</f>
        <v>0</v>
      </c>
    </row>
    <row r="20" spans="9:78" s="16" customFormat="1" ht="14.25" customHeight="1">
      <c r="I20" s="16">
        <v>12</v>
      </c>
      <c r="J20" s="31"/>
      <c r="K20" s="29">
        <f t="shared" si="0"/>
        <v>0</v>
      </c>
      <c r="L20" s="29">
        <f>SUM(K$9:K20)</f>
        <v>0</v>
      </c>
      <c r="M20" s="30"/>
      <c r="N20" s="29">
        <f t="shared" si="1"/>
        <v>0</v>
      </c>
      <c r="O20" s="29">
        <f>SUM(N$9:N20)</f>
        <v>0</v>
      </c>
      <c r="P20" s="30"/>
      <c r="Q20" s="29">
        <f t="shared" si="2"/>
        <v>0</v>
      </c>
      <c r="R20" s="29">
        <f>SUM(Q$9:Q20)</f>
        <v>0</v>
      </c>
      <c r="S20" s="30"/>
      <c r="T20" s="29">
        <f t="shared" si="3"/>
        <v>0</v>
      </c>
      <c r="U20" s="29">
        <f>SUM(T$9:T20)</f>
        <v>0</v>
      </c>
      <c r="V20" s="30"/>
      <c r="W20" s="29">
        <f t="shared" si="4"/>
        <v>0</v>
      </c>
      <c r="X20" s="29">
        <f>SUM(W$9:W20)</f>
        <v>0</v>
      </c>
      <c r="Y20" s="30"/>
      <c r="Z20" s="29">
        <f t="shared" si="5"/>
        <v>0</v>
      </c>
      <c r="AA20" s="29">
        <f>SUM(Z$9:Z20)</f>
        <v>0</v>
      </c>
      <c r="AB20" s="30"/>
      <c r="AC20" s="29">
        <f t="shared" si="6"/>
        <v>0</v>
      </c>
      <c r="AD20" s="29">
        <f>SUM(AC$9:AC20)</f>
        <v>0</v>
      </c>
      <c r="AE20" s="30"/>
      <c r="AF20" s="29">
        <f t="shared" si="7"/>
        <v>0</v>
      </c>
      <c r="AG20" s="29">
        <f>SUM(AF$9:AF20)</f>
        <v>0</v>
      </c>
      <c r="AH20" s="30"/>
      <c r="AI20" s="29">
        <f t="shared" si="8"/>
        <v>0</v>
      </c>
      <c r="AJ20" s="29">
        <f>SUM(AI$9:AI20)</f>
        <v>0</v>
      </c>
      <c r="AK20" s="30"/>
      <c r="AL20" s="29">
        <f t="shared" si="9"/>
        <v>0</v>
      </c>
      <c r="AM20" s="29">
        <f>SUM(AL$9:AL20)</f>
        <v>0</v>
      </c>
      <c r="AN20" s="30"/>
      <c r="AO20" s="29">
        <f t="shared" si="10"/>
        <v>0</v>
      </c>
      <c r="AP20" s="29">
        <f>SUM(AO$9:AO20)</f>
        <v>0</v>
      </c>
      <c r="AQ20" s="30"/>
      <c r="AR20" s="29">
        <f t="shared" si="11"/>
        <v>0</v>
      </c>
      <c r="AS20" s="29">
        <f>SUM(AR$9:AR20)</f>
        <v>0</v>
      </c>
      <c r="AT20" s="30"/>
      <c r="AU20" s="29">
        <f t="shared" si="12"/>
        <v>0</v>
      </c>
      <c r="AV20" s="29">
        <f>SUM(AU$9:AU20)</f>
        <v>0</v>
      </c>
      <c r="AW20" s="30"/>
      <c r="AX20" s="29">
        <f t="shared" si="13"/>
        <v>0</v>
      </c>
      <c r="AY20" s="29">
        <f>SUM(AX$9:AX20)</f>
        <v>0</v>
      </c>
      <c r="AZ20" s="30"/>
      <c r="BA20" s="29">
        <f t="shared" si="14"/>
        <v>0</v>
      </c>
      <c r="BB20" s="29">
        <f>SUM(BA$9:BA20)</f>
        <v>0</v>
      </c>
      <c r="BC20" s="30"/>
      <c r="BD20" s="29">
        <f t="shared" si="15"/>
        <v>0</v>
      </c>
      <c r="BE20" s="29">
        <f>SUM(BD$9:BD20)</f>
        <v>0</v>
      </c>
      <c r="BF20" s="30"/>
      <c r="BG20" s="29">
        <f t="shared" si="16"/>
        <v>0</v>
      </c>
      <c r="BH20" s="29">
        <f>SUM(BG$9:BG20)</f>
        <v>0</v>
      </c>
      <c r="BI20" s="30"/>
      <c r="BJ20" s="29">
        <f t="shared" si="17"/>
        <v>0</v>
      </c>
      <c r="BK20" s="29">
        <f>SUM(BJ$9:BJ20)</f>
        <v>0</v>
      </c>
      <c r="BL20" s="30"/>
      <c r="BM20" s="29">
        <f t="shared" si="18"/>
        <v>0</v>
      </c>
      <c r="BN20" s="29">
        <f>SUM(BM$9:BM20)</f>
        <v>0</v>
      </c>
      <c r="BO20" s="30"/>
      <c r="BP20" s="29">
        <f t="shared" si="19"/>
        <v>0</v>
      </c>
      <c r="BQ20" s="29">
        <f>SUM(BP$9:BP20)</f>
        <v>0</v>
      </c>
      <c r="BR20" s="30"/>
      <c r="BS20" s="29">
        <f t="shared" si="20"/>
        <v>0</v>
      </c>
      <c r="BT20" s="29">
        <f>SUM(BS$9:BS20)</f>
        <v>0</v>
      </c>
      <c r="BU20" s="30"/>
      <c r="BV20" s="29">
        <f t="shared" si="21"/>
        <v>0</v>
      </c>
      <c r="BW20" s="29">
        <f>SUM(BV$9:BV20)</f>
        <v>0</v>
      </c>
      <c r="BX20" s="30"/>
      <c r="BY20" s="18">
        <f t="shared" si="22"/>
        <v>0</v>
      </c>
      <c r="BZ20" s="18">
        <f>SUM(BY$9:BY20)</f>
        <v>0</v>
      </c>
    </row>
    <row r="21" spans="9:78" s="16" customFormat="1" ht="14.25" customHeight="1">
      <c r="I21" s="16">
        <v>13</v>
      </c>
      <c r="J21" s="31"/>
      <c r="K21" s="29">
        <f t="shared" si="0"/>
        <v>0</v>
      </c>
      <c r="L21" s="29">
        <f>SUM(K$9:K21)</f>
        <v>0</v>
      </c>
      <c r="M21" s="30"/>
      <c r="N21" s="29">
        <f t="shared" si="1"/>
        <v>0</v>
      </c>
      <c r="O21" s="29">
        <f>SUM(N$9:N21)</f>
        <v>0</v>
      </c>
      <c r="P21" s="30"/>
      <c r="Q21" s="29">
        <f t="shared" si="2"/>
        <v>0</v>
      </c>
      <c r="R21" s="29">
        <f>SUM(Q$9:Q21)</f>
        <v>0</v>
      </c>
      <c r="S21" s="30"/>
      <c r="T21" s="29">
        <f t="shared" si="3"/>
        <v>0</v>
      </c>
      <c r="U21" s="29">
        <f>SUM(T$9:T21)</f>
        <v>0</v>
      </c>
      <c r="V21" s="30"/>
      <c r="W21" s="29">
        <f t="shared" si="4"/>
        <v>0</v>
      </c>
      <c r="X21" s="29">
        <f>SUM(W$9:W21)</f>
        <v>0</v>
      </c>
      <c r="Y21" s="30"/>
      <c r="Z21" s="29">
        <f t="shared" si="5"/>
        <v>0</v>
      </c>
      <c r="AA21" s="29">
        <f>SUM(Z$9:Z21)</f>
        <v>0</v>
      </c>
      <c r="AB21" s="30"/>
      <c r="AC21" s="29">
        <f t="shared" si="6"/>
        <v>0</v>
      </c>
      <c r="AD21" s="29">
        <f>SUM(AC$9:AC21)</f>
        <v>0</v>
      </c>
      <c r="AE21" s="30"/>
      <c r="AF21" s="29">
        <f t="shared" si="7"/>
        <v>0</v>
      </c>
      <c r="AG21" s="29">
        <f>SUM(AF$9:AF21)</f>
        <v>0</v>
      </c>
      <c r="AH21" s="30"/>
      <c r="AI21" s="29">
        <f t="shared" si="8"/>
        <v>0</v>
      </c>
      <c r="AJ21" s="29">
        <f>SUM(AI$9:AI21)</f>
        <v>0</v>
      </c>
      <c r="AK21" s="30"/>
      <c r="AL21" s="29">
        <f t="shared" si="9"/>
        <v>0</v>
      </c>
      <c r="AM21" s="29">
        <f>SUM(AL$9:AL21)</f>
        <v>0</v>
      </c>
      <c r="AN21" s="30"/>
      <c r="AO21" s="29">
        <f t="shared" si="10"/>
        <v>0</v>
      </c>
      <c r="AP21" s="29">
        <f>SUM(AO$9:AO21)</f>
        <v>0</v>
      </c>
      <c r="AQ21" s="30"/>
      <c r="AR21" s="29">
        <f t="shared" si="11"/>
        <v>0</v>
      </c>
      <c r="AS21" s="29">
        <f>SUM(AR$9:AR21)</f>
        <v>0</v>
      </c>
      <c r="AT21" s="30"/>
      <c r="AU21" s="29">
        <f t="shared" si="12"/>
        <v>0</v>
      </c>
      <c r="AV21" s="29">
        <f>SUM(AU$9:AU21)</f>
        <v>0</v>
      </c>
      <c r="AW21" s="30"/>
      <c r="AX21" s="29">
        <f t="shared" si="13"/>
        <v>0</v>
      </c>
      <c r="AY21" s="29">
        <f>SUM(AX$9:AX21)</f>
        <v>0</v>
      </c>
      <c r="AZ21" s="30"/>
      <c r="BA21" s="29">
        <f t="shared" si="14"/>
        <v>0</v>
      </c>
      <c r="BB21" s="29">
        <f>SUM(BA$9:BA21)</f>
        <v>0</v>
      </c>
      <c r="BC21" s="30"/>
      <c r="BD21" s="29">
        <f t="shared" si="15"/>
        <v>0</v>
      </c>
      <c r="BE21" s="29">
        <f>SUM(BD$9:BD21)</f>
        <v>0</v>
      </c>
      <c r="BF21" s="30"/>
      <c r="BG21" s="29">
        <f t="shared" si="16"/>
        <v>0</v>
      </c>
      <c r="BH21" s="29">
        <f>SUM(BG$9:BG21)</f>
        <v>0</v>
      </c>
      <c r="BI21" s="30"/>
      <c r="BJ21" s="29">
        <f t="shared" si="17"/>
        <v>0</v>
      </c>
      <c r="BK21" s="29">
        <f>SUM(BJ$9:BJ21)</f>
        <v>0</v>
      </c>
      <c r="BL21" s="30"/>
      <c r="BM21" s="29">
        <f t="shared" si="18"/>
        <v>0</v>
      </c>
      <c r="BN21" s="29">
        <f>SUM(BM$9:BM21)</f>
        <v>0</v>
      </c>
      <c r="BO21" s="30"/>
      <c r="BP21" s="29">
        <f t="shared" si="19"/>
        <v>0</v>
      </c>
      <c r="BQ21" s="29">
        <f>SUM(BP$9:BP21)</f>
        <v>0</v>
      </c>
      <c r="BR21" s="30"/>
      <c r="BS21" s="29">
        <f t="shared" si="20"/>
        <v>0</v>
      </c>
      <c r="BT21" s="29">
        <f>SUM(BS$9:BS21)</f>
        <v>0</v>
      </c>
      <c r="BU21" s="30"/>
      <c r="BV21" s="29">
        <f t="shared" si="21"/>
        <v>0</v>
      </c>
      <c r="BW21" s="29">
        <f>SUM(BV$9:BV21)</f>
        <v>0</v>
      </c>
      <c r="BX21" s="30"/>
      <c r="BY21" s="18">
        <f t="shared" si="22"/>
        <v>0</v>
      </c>
      <c r="BZ21" s="18">
        <f>SUM(BY$9:BY21)</f>
        <v>0</v>
      </c>
    </row>
    <row r="22" spans="9:78" s="16" customFormat="1" ht="14.25" customHeight="1">
      <c r="I22" s="16">
        <v>14</v>
      </c>
      <c r="J22" s="31"/>
      <c r="K22" s="29">
        <f t="shared" si="0"/>
        <v>0</v>
      </c>
      <c r="L22" s="29">
        <f>SUM(K$9:K22)</f>
        <v>0</v>
      </c>
      <c r="M22" s="30"/>
      <c r="N22" s="29">
        <f t="shared" si="1"/>
        <v>0</v>
      </c>
      <c r="O22" s="29">
        <f>SUM(N$9:N22)</f>
        <v>0</v>
      </c>
      <c r="P22" s="30"/>
      <c r="Q22" s="29">
        <f t="shared" si="2"/>
        <v>0</v>
      </c>
      <c r="R22" s="29">
        <f>SUM(Q$9:Q22)</f>
        <v>0</v>
      </c>
      <c r="S22" s="30"/>
      <c r="T22" s="29">
        <f t="shared" si="3"/>
        <v>0</v>
      </c>
      <c r="U22" s="29">
        <f>SUM(T$9:T22)</f>
        <v>0</v>
      </c>
      <c r="V22" s="30"/>
      <c r="W22" s="29">
        <f t="shared" si="4"/>
        <v>0</v>
      </c>
      <c r="X22" s="29">
        <f>SUM(W$9:W22)</f>
        <v>0</v>
      </c>
      <c r="Y22" s="30"/>
      <c r="Z22" s="29">
        <f t="shared" si="5"/>
        <v>0</v>
      </c>
      <c r="AA22" s="29">
        <f>SUM(Z$9:Z22)</f>
        <v>0</v>
      </c>
      <c r="AB22" s="30"/>
      <c r="AC22" s="29">
        <f t="shared" si="6"/>
        <v>0</v>
      </c>
      <c r="AD22" s="29">
        <f>SUM(AC$9:AC22)</f>
        <v>0</v>
      </c>
      <c r="AE22" s="30"/>
      <c r="AF22" s="29">
        <f t="shared" si="7"/>
        <v>0</v>
      </c>
      <c r="AG22" s="29">
        <f>SUM(AF$9:AF22)</f>
        <v>0</v>
      </c>
      <c r="AH22" s="30"/>
      <c r="AI22" s="29">
        <f t="shared" si="8"/>
        <v>0</v>
      </c>
      <c r="AJ22" s="29">
        <f>SUM(AI$9:AI22)</f>
        <v>0</v>
      </c>
      <c r="AK22" s="30"/>
      <c r="AL22" s="29">
        <f t="shared" si="9"/>
        <v>0</v>
      </c>
      <c r="AM22" s="29">
        <f>SUM(AL$9:AL22)</f>
        <v>0</v>
      </c>
      <c r="AN22" s="30"/>
      <c r="AO22" s="29">
        <f t="shared" si="10"/>
        <v>0</v>
      </c>
      <c r="AP22" s="29">
        <f>SUM(AO$9:AO22)</f>
        <v>0</v>
      </c>
      <c r="AQ22" s="30"/>
      <c r="AR22" s="29">
        <f t="shared" si="11"/>
        <v>0</v>
      </c>
      <c r="AS22" s="29">
        <f>SUM(AR$9:AR22)</f>
        <v>0</v>
      </c>
      <c r="AT22" s="30"/>
      <c r="AU22" s="29">
        <f t="shared" si="12"/>
        <v>0</v>
      </c>
      <c r="AV22" s="29">
        <f>SUM(AU$9:AU22)</f>
        <v>0</v>
      </c>
      <c r="AW22" s="30"/>
      <c r="AX22" s="29">
        <f t="shared" si="13"/>
        <v>0</v>
      </c>
      <c r="AY22" s="29">
        <f>SUM(AX$9:AX22)</f>
        <v>0</v>
      </c>
      <c r="AZ22" s="30"/>
      <c r="BA22" s="29">
        <f t="shared" si="14"/>
        <v>0</v>
      </c>
      <c r="BB22" s="29">
        <f>SUM(BA$9:BA22)</f>
        <v>0</v>
      </c>
      <c r="BC22" s="30"/>
      <c r="BD22" s="29">
        <f t="shared" si="15"/>
        <v>0</v>
      </c>
      <c r="BE22" s="29">
        <f>SUM(BD$9:BD22)</f>
        <v>0</v>
      </c>
      <c r="BF22" s="30"/>
      <c r="BG22" s="29">
        <f t="shared" si="16"/>
        <v>0</v>
      </c>
      <c r="BH22" s="29">
        <f>SUM(BG$9:BG22)</f>
        <v>0</v>
      </c>
      <c r="BI22" s="30"/>
      <c r="BJ22" s="29">
        <f t="shared" si="17"/>
        <v>0</v>
      </c>
      <c r="BK22" s="29">
        <f>SUM(BJ$9:BJ22)</f>
        <v>0</v>
      </c>
      <c r="BL22" s="30"/>
      <c r="BM22" s="29">
        <f t="shared" si="18"/>
        <v>0</v>
      </c>
      <c r="BN22" s="29">
        <f>SUM(BM$9:BM22)</f>
        <v>0</v>
      </c>
      <c r="BO22" s="30"/>
      <c r="BP22" s="29">
        <f t="shared" si="19"/>
        <v>0</v>
      </c>
      <c r="BQ22" s="29">
        <f>SUM(BP$9:BP22)</f>
        <v>0</v>
      </c>
      <c r="BR22" s="30"/>
      <c r="BS22" s="29">
        <f t="shared" si="20"/>
        <v>0</v>
      </c>
      <c r="BT22" s="29">
        <f>SUM(BS$9:BS22)</f>
        <v>0</v>
      </c>
      <c r="BU22" s="30"/>
      <c r="BV22" s="29">
        <f t="shared" si="21"/>
        <v>0</v>
      </c>
      <c r="BW22" s="29">
        <f>SUM(BV$9:BV22)</f>
        <v>0</v>
      </c>
      <c r="BX22" s="30"/>
      <c r="BY22" s="18">
        <f t="shared" si="22"/>
        <v>0</v>
      </c>
      <c r="BZ22" s="18">
        <f>SUM(BY$9:BY22)</f>
        <v>0</v>
      </c>
    </row>
    <row r="23" spans="9:78" s="16" customFormat="1" ht="14.25" customHeight="1">
      <c r="I23" s="16">
        <v>15</v>
      </c>
      <c r="J23" s="31"/>
      <c r="K23" s="29">
        <f t="shared" si="0"/>
        <v>0</v>
      </c>
      <c r="L23" s="29">
        <f>SUM(K$9:K23)</f>
        <v>0</v>
      </c>
      <c r="M23" s="30"/>
      <c r="N23" s="29">
        <f t="shared" si="1"/>
        <v>0</v>
      </c>
      <c r="O23" s="29">
        <f>SUM(N$9:N23)</f>
        <v>0</v>
      </c>
      <c r="P23" s="30"/>
      <c r="Q23" s="29">
        <f t="shared" si="2"/>
        <v>0</v>
      </c>
      <c r="R23" s="29">
        <f>SUM(Q$9:Q23)</f>
        <v>0</v>
      </c>
      <c r="S23" s="30"/>
      <c r="T23" s="29">
        <f t="shared" si="3"/>
        <v>0</v>
      </c>
      <c r="U23" s="29">
        <f>SUM(T$9:T23)</f>
        <v>0</v>
      </c>
      <c r="V23" s="30"/>
      <c r="W23" s="29">
        <f t="shared" si="4"/>
        <v>0</v>
      </c>
      <c r="X23" s="29">
        <f>SUM(W$9:W23)</f>
        <v>0</v>
      </c>
      <c r="Y23" s="30"/>
      <c r="Z23" s="29">
        <f t="shared" si="5"/>
        <v>0</v>
      </c>
      <c r="AA23" s="29">
        <f>SUM(Z$9:Z23)</f>
        <v>0</v>
      </c>
      <c r="AB23" s="30"/>
      <c r="AC23" s="29">
        <f t="shared" si="6"/>
        <v>0</v>
      </c>
      <c r="AD23" s="29">
        <f>SUM(AC$9:AC23)</f>
        <v>0</v>
      </c>
      <c r="AE23" s="30"/>
      <c r="AF23" s="29">
        <f t="shared" si="7"/>
        <v>0</v>
      </c>
      <c r="AG23" s="29">
        <f>SUM(AF$9:AF23)</f>
        <v>0</v>
      </c>
      <c r="AH23" s="30"/>
      <c r="AI23" s="29">
        <f t="shared" si="8"/>
        <v>0</v>
      </c>
      <c r="AJ23" s="29">
        <f>SUM(AI$9:AI23)</f>
        <v>0</v>
      </c>
      <c r="AK23" s="30"/>
      <c r="AL23" s="29">
        <f t="shared" si="9"/>
        <v>0</v>
      </c>
      <c r="AM23" s="29">
        <f>SUM(AL$9:AL23)</f>
        <v>0</v>
      </c>
      <c r="AN23" s="30"/>
      <c r="AO23" s="29">
        <f t="shared" si="10"/>
        <v>0</v>
      </c>
      <c r="AP23" s="29">
        <f>SUM(AO$9:AO23)</f>
        <v>0</v>
      </c>
      <c r="AQ23" s="30"/>
      <c r="AR23" s="29">
        <f t="shared" si="11"/>
        <v>0</v>
      </c>
      <c r="AS23" s="29">
        <f>SUM(AR$9:AR23)</f>
        <v>0</v>
      </c>
      <c r="AT23" s="30"/>
      <c r="AU23" s="29">
        <f t="shared" si="12"/>
        <v>0</v>
      </c>
      <c r="AV23" s="29">
        <f>SUM(AU$9:AU23)</f>
        <v>0</v>
      </c>
      <c r="AW23" s="30"/>
      <c r="AX23" s="29">
        <f t="shared" si="13"/>
        <v>0</v>
      </c>
      <c r="AY23" s="29">
        <f>SUM(AX$9:AX23)</f>
        <v>0</v>
      </c>
      <c r="AZ23" s="30"/>
      <c r="BA23" s="29">
        <f t="shared" si="14"/>
        <v>0</v>
      </c>
      <c r="BB23" s="29">
        <f>SUM(BA$9:BA23)</f>
        <v>0</v>
      </c>
      <c r="BC23" s="30"/>
      <c r="BD23" s="29">
        <f t="shared" si="15"/>
        <v>0</v>
      </c>
      <c r="BE23" s="29">
        <f>SUM(BD$9:BD23)</f>
        <v>0</v>
      </c>
      <c r="BF23" s="30"/>
      <c r="BG23" s="29">
        <f t="shared" si="16"/>
        <v>0</v>
      </c>
      <c r="BH23" s="29">
        <f>SUM(BG$9:BG23)</f>
        <v>0</v>
      </c>
      <c r="BI23" s="30"/>
      <c r="BJ23" s="29">
        <f t="shared" si="17"/>
        <v>0</v>
      </c>
      <c r="BK23" s="29">
        <f>SUM(BJ$9:BJ23)</f>
        <v>0</v>
      </c>
      <c r="BL23" s="30"/>
      <c r="BM23" s="29">
        <f t="shared" si="18"/>
        <v>0</v>
      </c>
      <c r="BN23" s="29">
        <f>SUM(BM$9:BM23)</f>
        <v>0</v>
      </c>
      <c r="BO23" s="30"/>
      <c r="BP23" s="29">
        <f t="shared" si="19"/>
        <v>0</v>
      </c>
      <c r="BQ23" s="29">
        <f>SUM(BP$9:BP23)</f>
        <v>0</v>
      </c>
      <c r="BR23" s="30"/>
      <c r="BS23" s="29">
        <f t="shared" si="20"/>
        <v>0</v>
      </c>
      <c r="BT23" s="29">
        <f>SUM(BS$9:BS23)</f>
        <v>0</v>
      </c>
      <c r="BU23" s="30"/>
      <c r="BV23" s="29">
        <f t="shared" si="21"/>
        <v>0</v>
      </c>
      <c r="BW23" s="29">
        <f>SUM(BV$9:BV23)</f>
        <v>0</v>
      </c>
      <c r="BX23" s="30"/>
      <c r="BY23" s="18">
        <f t="shared" si="22"/>
        <v>0</v>
      </c>
      <c r="BZ23" s="18">
        <f>SUM(BY$9:BY23)</f>
        <v>0</v>
      </c>
    </row>
    <row r="24" spans="9:78" s="16" customFormat="1" ht="14.25" customHeight="1">
      <c r="I24" s="16">
        <v>16</v>
      </c>
      <c r="J24" s="31"/>
      <c r="K24" s="29">
        <f t="shared" si="0"/>
        <v>0</v>
      </c>
      <c r="L24" s="29">
        <f>SUM(K$9:K24)</f>
        <v>0</v>
      </c>
      <c r="M24" s="30"/>
      <c r="N24" s="29">
        <f t="shared" si="1"/>
        <v>0</v>
      </c>
      <c r="O24" s="29">
        <f>SUM(N$9:N24)</f>
        <v>0</v>
      </c>
      <c r="P24" s="30"/>
      <c r="Q24" s="29">
        <f t="shared" si="2"/>
        <v>0</v>
      </c>
      <c r="R24" s="29">
        <f>SUM(Q$9:Q24)</f>
        <v>0</v>
      </c>
      <c r="S24" s="30"/>
      <c r="T24" s="29">
        <f t="shared" si="3"/>
        <v>0</v>
      </c>
      <c r="U24" s="29">
        <f>SUM(T$9:T24)</f>
        <v>0</v>
      </c>
      <c r="V24" s="30"/>
      <c r="W24" s="29">
        <f t="shared" si="4"/>
        <v>0</v>
      </c>
      <c r="X24" s="29">
        <f>SUM(W$9:W24)</f>
        <v>0</v>
      </c>
      <c r="Y24" s="30"/>
      <c r="Z24" s="29">
        <f t="shared" si="5"/>
        <v>0</v>
      </c>
      <c r="AA24" s="29">
        <f>SUM(Z$9:Z24)</f>
        <v>0</v>
      </c>
      <c r="AB24" s="30"/>
      <c r="AC24" s="29">
        <f t="shared" si="6"/>
        <v>0</v>
      </c>
      <c r="AD24" s="29">
        <f>SUM(AC$9:AC24)</f>
        <v>0</v>
      </c>
      <c r="AE24" s="30"/>
      <c r="AF24" s="29">
        <f t="shared" si="7"/>
        <v>0</v>
      </c>
      <c r="AG24" s="29">
        <f>SUM(AF$9:AF24)</f>
        <v>0</v>
      </c>
      <c r="AH24" s="30"/>
      <c r="AI24" s="29">
        <f t="shared" si="8"/>
        <v>0</v>
      </c>
      <c r="AJ24" s="29">
        <f>SUM(AI$9:AI24)</f>
        <v>0</v>
      </c>
      <c r="AK24" s="30"/>
      <c r="AL24" s="29">
        <f t="shared" si="9"/>
        <v>0</v>
      </c>
      <c r="AM24" s="29">
        <f>SUM(AL$9:AL24)</f>
        <v>0</v>
      </c>
      <c r="AN24" s="30"/>
      <c r="AO24" s="29">
        <f t="shared" si="10"/>
        <v>0</v>
      </c>
      <c r="AP24" s="29">
        <f>SUM(AO$9:AO24)</f>
        <v>0</v>
      </c>
      <c r="AQ24" s="30"/>
      <c r="AR24" s="29">
        <f t="shared" si="11"/>
        <v>0</v>
      </c>
      <c r="AS24" s="29">
        <f>SUM(AR$9:AR24)</f>
        <v>0</v>
      </c>
      <c r="AT24" s="30"/>
      <c r="AU24" s="29">
        <f t="shared" si="12"/>
        <v>0</v>
      </c>
      <c r="AV24" s="29">
        <f>SUM(AU$9:AU24)</f>
        <v>0</v>
      </c>
      <c r="AW24" s="30"/>
      <c r="AX24" s="29">
        <f t="shared" si="13"/>
        <v>0</v>
      </c>
      <c r="AY24" s="29">
        <f>SUM(AX$9:AX24)</f>
        <v>0</v>
      </c>
      <c r="AZ24" s="30"/>
      <c r="BA24" s="29">
        <f t="shared" si="14"/>
        <v>0</v>
      </c>
      <c r="BB24" s="29">
        <f>SUM(BA$9:BA24)</f>
        <v>0</v>
      </c>
      <c r="BC24" s="30"/>
      <c r="BD24" s="29">
        <f t="shared" si="15"/>
        <v>0</v>
      </c>
      <c r="BE24" s="29">
        <f>SUM(BD$9:BD24)</f>
        <v>0</v>
      </c>
      <c r="BF24" s="30"/>
      <c r="BG24" s="29">
        <f t="shared" si="16"/>
        <v>0</v>
      </c>
      <c r="BH24" s="29">
        <f>SUM(BG$9:BG24)</f>
        <v>0</v>
      </c>
      <c r="BI24" s="30"/>
      <c r="BJ24" s="29">
        <f t="shared" si="17"/>
        <v>0</v>
      </c>
      <c r="BK24" s="29">
        <f>SUM(BJ$9:BJ24)</f>
        <v>0</v>
      </c>
      <c r="BL24" s="30"/>
      <c r="BM24" s="29">
        <f t="shared" si="18"/>
        <v>0</v>
      </c>
      <c r="BN24" s="29">
        <f>SUM(BM$9:BM24)</f>
        <v>0</v>
      </c>
      <c r="BO24" s="30"/>
      <c r="BP24" s="29">
        <f t="shared" si="19"/>
        <v>0</v>
      </c>
      <c r="BQ24" s="29">
        <f>SUM(BP$9:BP24)</f>
        <v>0</v>
      </c>
      <c r="BR24" s="30"/>
      <c r="BS24" s="29">
        <f t="shared" si="20"/>
        <v>0</v>
      </c>
      <c r="BT24" s="29">
        <f>SUM(BS$9:BS24)</f>
        <v>0</v>
      </c>
      <c r="BU24" s="30"/>
      <c r="BV24" s="29">
        <f t="shared" si="21"/>
        <v>0</v>
      </c>
      <c r="BW24" s="29">
        <f>SUM(BV$9:BV24)</f>
        <v>0</v>
      </c>
      <c r="BX24" s="30"/>
      <c r="BY24" s="18">
        <f t="shared" si="22"/>
        <v>0</v>
      </c>
      <c r="BZ24" s="18">
        <f>SUM(BY$9:BY24)</f>
        <v>0</v>
      </c>
    </row>
    <row r="25" spans="9:78" s="16" customFormat="1" ht="14.25" customHeight="1">
      <c r="I25" s="16">
        <v>17</v>
      </c>
      <c r="J25" s="31"/>
      <c r="K25" s="29">
        <f t="shared" si="0"/>
        <v>0</v>
      </c>
      <c r="L25" s="29">
        <f>SUM(K$9:K25)</f>
        <v>0</v>
      </c>
      <c r="M25" s="30"/>
      <c r="N25" s="29">
        <f t="shared" si="1"/>
        <v>0</v>
      </c>
      <c r="O25" s="29">
        <f>SUM(N$9:N25)</f>
        <v>0</v>
      </c>
      <c r="P25" s="30"/>
      <c r="Q25" s="29">
        <f t="shared" si="2"/>
        <v>0</v>
      </c>
      <c r="R25" s="29">
        <f>SUM(Q$9:Q25)</f>
        <v>0</v>
      </c>
      <c r="S25" s="30"/>
      <c r="T25" s="29">
        <f t="shared" si="3"/>
        <v>0</v>
      </c>
      <c r="U25" s="29">
        <f>SUM(T$9:T25)</f>
        <v>0</v>
      </c>
      <c r="V25" s="30"/>
      <c r="W25" s="29">
        <f t="shared" si="4"/>
        <v>0</v>
      </c>
      <c r="X25" s="29">
        <f>SUM(W$9:W25)</f>
        <v>0</v>
      </c>
      <c r="Y25" s="30"/>
      <c r="Z25" s="29">
        <f t="shared" si="5"/>
        <v>0</v>
      </c>
      <c r="AA25" s="29">
        <f>SUM(Z$9:Z25)</f>
        <v>0</v>
      </c>
      <c r="AB25" s="30"/>
      <c r="AC25" s="29">
        <f t="shared" si="6"/>
        <v>0</v>
      </c>
      <c r="AD25" s="29">
        <f>SUM(AC$9:AC25)</f>
        <v>0</v>
      </c>
      <c r="AE25" s="30"/>
      <c r="AF25" s="29">
        <f t="shared" si="7"/>
        <v>0</v>
      </c>
      <c r="AG25" s="29">
        <f>SUM(AF$9:AF25)</f>
        <v>0</v>
      </c>
      <c r="AH25" s="30"/>
      <c r="AI25" s="29">
        <f t="shared" si="8"/>
        <v>0</v>
      </c>
      <c r="AJ25" s="29">
        <f>SUM(AI$9:AI25)</f>
        <v>0</v>
      </c>
      <c r="AK25" s="30"/>
      <c r="AL25" s="29">
        <f t="shared" si="9"/>
        <v>0</v>
      </c>
      <c r="AM25" s="29">
        <f>SUM(AL$9:AL25)</f>
        <v>0</v>
      </c>
      <c r="AN25" s="30"/>
      <c r="AO25" s="29">
        <f t="shared" si="10"/>
        <v>0</v>
      </c>
      <c r="AP25" s="29">
        <f>SUM(AO$9:AO25)</f>
        <v>0</v>
      </c>
      <c r="AQ25" s="30"/>
      <c r="AR25" s="29">
        <f t="shared" si="11"/>
        <v>0</v>
      </c>
      <c r="AS25" s="29">
        <f>SUM(AR$9:AR25)</f>
        <v>0</v>
      </c>
      <c r="AT25" s="30"/>
      <c r="AU25" s="29">
        <f t="shared" si="12"/>
        <v>0</v>
      </c>
      <c r="AV25" s="29">
        <f>SUM(AU$9:AU25)</f>
        <v>0</v>
      </c>
      <c r="AW25" s="30"/>
      <c r="AX25" s="29">
        <f t="shared" si="13"/>
        <v>0</v>
      </c>
      <c r="AY25" s="29">
        <f>SUM(AX$9:AX25)</f>
        <v>0</v>
      </c>
      <c r="AZ25" s="30"/>
      <c r="BA25" s="29">
        <f t="shared" si="14"/>
        <v>0</v>
      </c>
      <c r="BB25" s="29">
        <f>SUM(BA$9:BA25)</f>
        <v>0</v>
      </c>
      <c r="BC25" s="30"/>
      <c r="BD25" s="29">
        <f t="shared" si="15"/>
        <v>0</v>
      </c>
      <c r="BE25" s="29">
        <f>SUM(BD$9:BD25)</f>
        <v>0</v>
      </c>
      <c r="BF25" s="30"/>
      <c r="BG25" s="29">
        <f t="shared" si="16"/>
        <v>0</v>
      </c>
      <c r="BH25" s="29">
        <f>SUM(BG$9:BG25)</f>
        <v>0</v>
      </c>
      <c r="BI25" s="30"/>
      <c r="BJ25" s="29">
        <f t="shared" si="17"/>
        <v>0</v>
      </c>
      <c r="BK25" s="29">
        <f>SUM(BJ$9:BJ25)</f>
        <v>0</v>
      </c>
      <c r="BL25" s="30"/>
      <c r="BM25" s="29">
        <f t="shared" si="18"/>
        <v>0</v>
      </c>
      <c r="BN25" s="29">
        <f>SUM(BM$9:BM25)</f>
        <v>0</v>
      </c>
      <c r="BO25" s="30"/>
      <c r="BP25" s="29">
        <f t="shared" si="19"/>
        <v>0</v>
      </c>
      <c r="BQ25" s="29">
        <f>SUM(BP$9:BP25)</f>
        <v>0</v>
      </c>
      <c r="BR25" s="30"/>
      <c r="BS25" s="29">
        <f t="shared" si="20"/>
        <v>0</v>
      </c>
      <c r="BT25" s="29">
        <f>SUM(BS$9:BS25)</f>
        <v>0</v>
      </c>
      <c r="BU25" s="30"/>
      <c r="BV25" s="29">
        <f t="shared" si="21"/>
        <v>0</v>
      </c>
      <c r="BW25" s="29">
        <f>SUM(BV$9:BV25)</f>
        <v>0</v>
      </c>
      <c r="BX25" s="30"/>
      <c r="BY25" s="18">
        <f t="shared" si="22"/>
        <v>0</v>
      </c>
      <c r="BZ25" s="18">
        <f>SUM(BY$9:BY25)</f>
        <v>0</v>
      </c>
    </row>
    <row r="26" spans="9:78" s="16" customFormat="1" ht="14.25" customHeight="1">
      <c r="I26" s="16">
        <v>18</v>
      </c>
      <c r="J26" s="31"/>
      <c r="K26" s="29">
        <f t="shared" si="0"/>
        <v>0</v>
      </c>
      <c r="L26" s="29">
        <f>SUM(K$9:K26)</f>
        <v>0</v>
      </c>
      <c r="M26" s="30"/>
      <c r="N26" s="29">
        <f t="shared" si="1"/>
        <v>0</v>
      </c>
      <c r="O26" s="29">
        <f>SUM(N$9:N26)</f>
        <v>0</v>
      </c>
      <c r="P26" s="30"/>
      <c r="Q26" s="29">
        <f t="shared" si="2"/>
        <v>0</v>
      </c>
      <c r="R26" s="29">
        <f>SUM(Q$9:Q26)</f>
        <v>0</v>
      </c>
      <c r="S26" s="30"/>
      <c r="T26" s="29">
        <f t="shared" si="3"/>
        <v>0</v>
      </c>
      <c r="U26" s="29">
        <f>SUM(T$9:T26)</f>
        <v>0</v>
      </c>
      <c r="V26" s="30"/>
      <c r="W26" s="29">
        <f t="shared" si="4"/>
        <v>0</v>
      </c>
      <c r="X26" s="29">
        <f>SUM(W$9:W26)</f>
        <v>0</v>
      </c>
      <c r="Y26" s="30"/>
      <c r="Z26" s="29">
        <f t="shared" si="5"/>
        <v>0</v>
      </c>
      <c r="AA26" s="29">
        <f>SUM(Z$9:Z26)</f>
        <v>0</v>
      </c>
      <c r="AB26" s="30"/>
      <c r="AC26" s="29">
        <f t="shared" si="6"/>
        <v>0</v>
      </c>
      <c r="AD26" s="29">
        <f>SUM(AC$9:AC26)</f>
        <v>0</v>
      </c>
      <c r="AE26" s="30"/>
      <c r="AF26" s="29">
        <f t="shared" si="7"/>
        <v>0</v>
      </c>
      <c r="AG26" s="29">
        <f>SUM(AF$9:AF26)</f>
        <v>0</v>
      </c>
      <c r="AH26" s="30"/>
      <c r="AI26" s="29">
        <f t="shared" si="8"/>
        <v>0</v>
      </c>
      <c r="AJ26" s="29">
        <f>SUM(AI$9:AI26)</f>
        <v>0</v>
      </c>
      <c r="AK26" s="30"/>
      <c r="AL26" s="29">
        <f t="shared" si="9"/>
        <v>0</v>
      </c>
      <c r="AM26" s="29">
        <f>SUM(AL$9:AL26)</f>
        <v>0</v>
      </c>
      <c r="AN26" s="30"/>
      <c r="AO26" s="29">
        <f t="shared" si="10"/>
        <v>0</v>
      </c>
      <c r="AP26" s="29">
        <f>SUM(AO$9:AO26)</f>
        <v>0</v>
      </c>
      <c r="AQ26" s="30"/>
      <c r="AR26" s="29">
        <f t="shared" si="11"/>
        <v>0</v>
      </c>
      <c r="AS26" s="29">
        <f>SUM(AR$9:AR26)</f>
        <v>0</v>
      </c>
      <c r="AT26" s="30"/>
      <c r="AU26" s="29">
        <f t="shared" si="12"/>
        <v>0</v>
      </c>
      <c r="AV26" s="29">
        <f>SUM(AU$9:AU26)</f>
        <v>0</v>
      </c>
      <c r="AW26" s="30"/>
      <c r="AX26" s="29">
        <f t="shared" si="13"/>
        <v>0</v>
      </c>
      <c r="AY26" s="29">
        <f>SUM(AX$9:AX26)</f>
        <v>0</v>
      </c>
      <c r="AZ26" s="30"/>
      <c r="BA26" s="29">
        <f t="shared" si="14"/>
        <v>0</v>
      </c>
      <c r="BB26" s="29">
        <f>SUM(BA$9:BA26)</f>
        <v>0</v>
      </c>
      <c r="BC26" s="30"/>
      <c r="BD26" s="29">
        <f t="shared" si="15"/>
        <v>0</v>
      </c>
      <c r="BE26" s="29">
        <f>SUM(BD$9:BD26)</f>
        <v>0</v>
      </c>
      <c r="BF26" s="30"/>
      <c r="BG26" s="29">
        <f t="shared" si="16"/>
        <v>0</v>
      </c>
      <c r="BH26" s="29">
        <f>SUM(BG$9:BG26)</f>
        <v>0</v>
      </c>
      <c r="BI26" s="30"/>
      <c r="BJ26" s="29">
        <f t="shared" si="17"/>
        <v>0</v>
      </c>
      <c r="BK26" s="29">
        <f>SUM(BJ$9:BJ26)</f>
        <v>0</v>
      </c>
      <c r="BL26" s="30"/>
      <c r="BM26" s="29">
        <f t="shared" si="18"/>
        <v>0</v>
      </c>
      <c r="BN26" s="29">
        <f>SUM(BM$9:BM26)</f>
        <v>0</v>
      </c>
      <c r="BO26" s="30"/>
      <c r="BP26" s="29">
        <f t="shared" si="19"/>
        <v>0</v>
      </c>
      <c r="BQ26" s="29">
        <f>SUM(BP$9:BP26)</f>
        <v>0</v>
      </c>
      <c r="BR26" s="30"/>
      <c r="BS26" s="29">
        <f t="shared" si="20"/>
        <v>0</v>
      </c>
      <c r="BT26" s="29">
        <f>SUM(BS$9:BS26)</f>
        <v>0</v>
      </c>
      <c r="BU26" s="30"/>
      <c r="BV26" s="29">
        <f t="shared" si="21"/>
        <v>0</v>
      </c>
      <c r="BW26" s="29">
        <f>SUM(BV$9:BV26)</f>
        <v>0</v>
      </c>
      <c r="BX26" s="30"/>
      <c r="BY26" s="18">
        <f t="shared" si="22"/>
        <v>0</v>
      </c>
      <c r="BZ26" s="18">
        <f>SUM(BY$9:BY26)</f>
        <v>0</v>
      </c>
    </row>
    <row r="27" spans="8:78" s="16" customFormat="1" ht="14.25" customHeight="1">
      <c r="H27" s="16" t="s">
        <v>40</v>
      </c>
      <c r="J27" s="33">
        <v>18</v>
      </c>
      <c r="K27" s="33">
        <v>18</v>
      </c>
      <c r="L27" s="33">
        <v>18</v>
      </c>
      <c r="M27" s="33">
        <v>18</v>
      </c>
      <c r="N27" s="33">
        <v>18</v>
      </c>
      <c r="O27" s="33">
        <v>18</v>
      </c>
      <c r="P27" s="33">
        <v>18</v>
      </c>
      <c r="Q27" s="33">
        <v>18</v>
      </c>
      <c r="R27" s="33">
        <v>18</v>
      </c>
      <c r="S27" s="33">
        <v>18</v>
      </c>
      <c r="T27" s="33">
        <v>18</v>
      </c>
      <c r="U27" s="33">
        <v>18</v>
      </c>
      <c r="V27" s="33">
        <v>18</v>
      </c>
      <c r="W27" s="33">
        <v>18</v>
      </c>
      <c r="X27" s="33">
        <v>18</v>
      </c>
      <c r="Y27" s="33">
        <v>18</v>
      </c>
      <c r="Z27" s="33">
        <v>18</v>
      </c>
      <c r="AA27" s="33">
        <v>18</v>
      </c>
      <c r="AB27" s="33">
        <v>18</v>
      </c>
      <c r="AC27" s="33">
        <v>18</v>
      </c>
      <c r="AD27" s="33">
        <v>18</v>
      </c>
      <c r="AE27" s="33">
        <v>18</v>
      </c>
      <c r="AF27" s="33">
        <v>18</v>
      </c>
      <c r="AG27" s="33">
        <v>18</v>
      </c>
      <c r="AH27" s="33">
        <v>18</v>
      </c>
      <c r="AI27" s="33">
        <v>18</v>
      </c>
      <c r="AJ27" s="33">
        <v>18</v>
      </c>
      <c r="AK27" s="33">
        <v>18</v>
      </c>
      <c r="AL27" s="33">
        <v>18</v>
      </c>
      <c r="AM27" s="33">
        <v>18</v>
      </c>
      <c r="AN27" s="33">
        <v>18</v>
      </c>
      <c r="AO27" s="33">
        <v>18</v>
      </c>
      <c r="AP27" s="33">
        <v>18</v>
      </c>
      <c r="AQ27" s="33">
        <v>18</v>
      </c>
      <c r="AR27" s="33">
        <v>18</v>
      </c>
      <c r="AS27" s="33">
        <v>18</v>
      </c>
      <c r="AT27" s="33">
        <v>18</v>
      </c>
      <c r="AU27" s="33">
        <v>18</v>
      </c>
      <c r="AV27" s="33">
        <v>18</v>
      </c>
      <c r="AW27" s="33">
        <v>18</v>
      </c>
      <c r="AX27" s="33">
        <v>18</v>
      </c>
      <c r="AY27" s="33">
        <v>18</v>
      </c>
      <c r="AZ27" s="33">
        <v>18</v>
      </c>
      <c r="BA27" s="33">
        <v>18</v>
      </c>
      <c r="BB27" s="33">
        <v>18</v>
      </c>
      <c r="BC27" s="33">
        <v>18</v>
      </c>
      <c r="BD27" s="33">
        <v>18</v>
      </c>
      <c r="BE27" s="33">
        <v>18</v>
      </c>
      <c r="BF27" s="33">
        <v>18</v>
      </c>
      <c r="BG27" s="33">
        <v>18</v>
      </c>
      <c r="BH27" s="33">
        <v>18</v>
      </c>
      <c r="BI27" s="33">
        <v>18</v>
      </c>
      <c r="BJ27" s="33">
        <v>18</v>
      </c>
      <c r="BK27" s="33">
        <v>18</v>
      </c>
      <c r="BL27" s="33">
        <v>18</v>
      </c>
      <c r="BM27" s="33">
        <v>18</v>
      </c>
      <c r="BN27" s="33">
        <v>18</v>
      </c>
      <c r="BO27" s="33">
        <v>18</v>
      </c>
      <c r="BP27" s="33">
        <v>18</v>
      </c>
      <c r="BQ27" s="33">
        <v>18</v>
      </c>
      <c r="BR27" s="33">
        <v>18</v>
      </c>
      <c r="BS27" s="33">
        <v>18</v>
      </c>
      <c r="BT27" s="33">
        <v>18</v>
      </c>
      <c r="BU27" s="33">
        <v>18</v>
      </c>
      <c r="BV27" s="33">
        <v>18</v>
      </c>
      <c r="BW27" s="33">
        <v>18</v>
      </c>
      <c r="BX27" s="33">
        <v>18</v>
      </c>
      <c r="BY27" s="17"/>
      <c r="BZ27" s="17"/>
    </row>
    <row r="28" spans="8:78" s="32" customFormat="1" ht="69" customHeight="1">
      <c r="H28" s="32" t="s">
        <v>38</v>
      </c>
      <c r="J28" s="32">
        <f>VLOOKUP(J27,$I$9:BZ26,J29,FALSE)</f>
        <v>0</v>
      </c>
      <c r="K28" s="32">
        <f>VLOOKUP(K27,$I$9:CA26,K29,FALSE)</f>
        <v>0</v>
      </c>
      <c r="L28" s="32">
        <f>VLOOKUP(L27,$I$9:CB26,L29,FALSE)</f>
        <v>0</v>
      </c>
      <c r="M28" s="32">
        <f>VLOOKUP(M27,$I$9:CC26,M29,FALSE)</f>
        <v>0</v>
      </c>
      <c r="N28" s="32">
        <f>VLOOKUP(N27,$I$9:CD26,N29,FALSE)</f>
        <v>0</v>
      </c>
      <c r="O28" s="32">
        <f>VLOOKUP(O27,$I$9:CE26,O29,FALSE)</f>
        <v>0</v>
      </c>
      <c r="P28" s="32">
        <f>VLOOKUP(P27,$I$9:CF26,P29,FALSE)</f>
        <v>0</v>
      </c>
      <c r="Q28" s="32">
        <f>VLOOKUP(Q27,$I$9:CG26,Q29,FALSE)</f>
        <v>0</v>
      </c>
      <c r="R28" s="32">
        <f>VLOOKUP(R27,$I$9:CH26,R29,FALSE)</f>
        <v>0</v>
      </c>
      <c r="S28" s="32">
        <f>VLOOKUP(S27,$I$9:CI26,S29,FALSE)</f>
        <v>0</v>
      </c>
      <c r="T28" s="32">
        <f>VLOOKUP(T27,$I$9:CJ26,T29,FALSE)</f>
        <v>0</v>
      </c>
      <c r="U28" s="32">
        <f>VLOOKUP(U27,$I$9:CK26,U29,FALSE)</f>
        <v>0</v>
      </c>
      <c r="V28" s="32">
        <f>VLOOKUP(V27,$I$9:CL26,V29,FALSE)</f>
        <v>0</v>
      </c>
      <c r="W28" s="32">
        <f>VLOOKUP(W27,$I$9:CM26,W29,FALSE)</f>
        <v>0</v>
      </c>
      <c r="X28" s="32">
        <f>VLOOKUP(X27,$I$9:CN26,X29,FALSE)</f>
        <v>0</v>
      </c>
      <c r="Y28" s="32">
        <f>VLOOKUP(Y27,$I$9:CO26,Y29,FALSE)</f>
        <v>0</v>
      </c>
      <c r="Z28" s="32">
        <f>VLOOKUP(Z27,$I$9:CP26,Z29,FALSE)</f>
        <v>0</v>
      </c>
      <c r="AA28" s="32">
        <f>VLOOKUP(AA27,$I$9:CQ26,AA29,FALSE)</f>
        <v>0</v>
      </c>
      <c r="AB28" s="32">
        <f>VLOOKUP(AB27,$I$9:CR26,AB29,FALSE)</f>
        <v>0</v>
      </c>
      <c r="AC28" s="32">
        <f>VLOOKUP(AC27,$I$9:CS26,AC29,FALSE)</f>
        <v>0</v>
      </c>
      <c r="AD28" s="32">
        <f>VLOOKUP(AD27,$I$9:CT26,AD29,FALSE)</f>
        <v>0</v>
      </c>
      <c r="AE28" s="32">
        <f>VLOOKUP(AE27,$I$9:CU26,AE29,FALSE)</f>
        <v>0</v>
      </c>
      <c r="AF28" s="32">
        <f>VLOOKUP(AF27,$I$9:CV26,AF29,FALSE)</f>
        <v>0</v>
      </c>
      <c r="AG28" s="32">
        <f>VLOOKUP(AG27,$I$9:CW26,AG29,FALSE)</f>
        <v>0</v>
      </c>
      <c r="AH28" s="32">
        <f>VLOOKUP(AH27,$I$9:CX26,AH29,FALSE)</f>
        <v>0</v>
      </c>
      <c r="AI28" s="32">
        <f>VLOOKUP(AI27,$I$9:CY26,AI29,FALSE)</f>
        <v>0</v>
      </c>
      <c r="AJ28" s="32">
        <f>VLOOKUP(AJ27,$I$9:CZ26,AJ29,FALSE)</f>
        <v>0</v>
      </c>
      <c r="AK28" s="32">
        <f>VLOOKUP(AK27,$I$9:DA26,AK29,FALSE)</f>
        <v>0</v>
      </c>
      <c r="AL28" s="32">
        <f>VLOOKUP(AL27,$I$9:DB26,AL29,FALSE)</f>
        <v>0</v>
      </c>
      <c r="AM28" s="32">
        <f>VLOOKUP(AM27,$I$9:DC26,AM29,FALSE)</f>
        <v>0</v>
      </c>
      <c r="AN28" s="32">
        <f>VLOOKUP(AN27,$I$9:DD26,AN29,FALSE)</f>
        <v>0</v>
      </c>
      <c r="AO28" s="32">
        <f>VLOOKUP(AO27,$I$9:DE26,AO29,FALSE)</f>
        <v>0</v>
      </c>
      <c r="AP28" s="32">
        <f>VLOOKUP(AP27,$I$9:DF26,AP29,FALSE)</f>
        <v>0</v>
      </c>
      <c r="AQ28" s="32">
        <f>VLOOKUP(AQ27,$I$9:DG26,AQ29,FALSE)</f>
        <v>0</v>
      </c>
      <c r="AR28" s="32">
        <f>VLOOKUP(AR27,$I$9:DH26,AR29,FALSE)</f>
        <v>0</v>
      </c>
      <c r="AS28" s="32">
        <f>VLOOKUP(AS27,$I$9:DI26,AS29,FALSE)</f>
        <v>0</v>
      </c>
      <c r="AT28" s="32">
        <f>VLOOKUP(AT27,$I$9:DJ26,AT29,FALSE)</f>
        <v>0</v>
      </c>
      <c r="AU28" s="32">
        <f>VLOOKUP(AU27,$I$9:DK26,AU29,FALSE)</f>
        <v>0</v>
      </c>
      <c r="AV28" s="32">
        <f>VLOOKUP(AV27,$I$9:DL26,AV29,FALSE)</f>
        <v>0</v>
      </c>
      <c r="AW28" s="32">
        <f>VLOOKUP(AW27,$I$9:DM26,AW29,FALSE)</f>
        <v>0</v>
      </c>
      <c r="AX28" s="32">
        <f>VLOOKUP(AX27,$I$9:DN26,AX29,FALSE)</f>
        <v>0</v>
      </c>
      <c r="AY28" s="32">
        <f>VLOOKUP(AY27,$I$9:DO26,AY29,FALSE)</f>
        <v>0</v>
      </c>
      <c r="AZ28" s="32">
        <f>VLOOKUP(AZ27,$I$9:DP26,AZ29,FALSE)</f>
        <v>0</v>
      </c>
      <c r="BA28" s="32">
        <f>VLOOKUP(BA27,$I$9:DQ26,BA29,FALSE)</f>
        <v>0</v>
      </c>
      <c r="BB28" s="32">
        <f>VLOOKUP(BB27,$I$9:DR26,BB29,FALSE)</f>
        <v>0</v>
      </c>
      <c r="BC28" s="32">
        <f>VLOOKUP(BC27,$I$9:DS26,BC29,FALSE)</f>
        <v>0</v>
      </c>
      <c r="BD28" s="32">
        <f>VLOOKUP(BD27,$I$9:DT26,BD29,FALSE)</f>
        <v>0</v>
      </c>
      <c r="BE28" s="32">
        <f>VLOOKUP(BE27,$I$9:DU26,BE29,FALSE)</f>
        <v>0</v>
      </c>
      <c r="BF28" s="32">
        <f>VLOOKUP(BF27,$I$9:DV26,BF29,FALSE)</f>
        <v>0</v>
      </c>
      <c r="BG28" s="32">
        <f>VLOOKUP(BG27,$I$9:DW26,BG29,FALSE)</f>
        <v>0</v>
      </c>
      <c r="BH28" s="32">
        <f>VLOOKUP(BH27,$I$9:DX26,BH29,FALSE)</f>
        <v>0</v>
      </c>
      <c r="BI28" s="32">
        <f>VLOOKUP(BI27,$I$9:DY26,BI29,FALSE)</f>
        <v>0</v>
      </c>
      <c r="BJ28" s="32">
        <f>VLOOKUP(BJ27,$I$9:DZ26,BJ29,FALSE)</f>
        <v>0</v>
      </c>
      <c r="BK28" s="32">
        <f>VLOOKUP(BK27,$I$9:EA26,BK29,FALSE)</f>
        <v>0</v>
      </c>
      <c r="BL28" s="32">
        <f>VLOOKUP(BL27,$I$9:EB26,BL29,FALSE)</f>
        <v>0</v>
      </c>
      <c r="BM28" s="32">
        <f>VLOOKUP(BM27,$I$9:EC26,BM29,FALSE)</f>
        <v>0</v>
      </c>
      <c r="BN28" s="32">
        <f>VLOOKUP(BN27,$I$9:ED26,BN29,FALSE)</f>
        <v>0</v>
      </c>
      <c r="BO28" s="32">
        <f>VLOOKUP(BO27,$I$9:EE26,BO29,FALSE)</f>
        <v>0</v>
      </c>
      <c r="BP28" s="32">
        <f>VLOOKUP(BP27,$I$9:EF26,BP29,FALSE)</f>
        <v>0</v>
      </c>
      <c r="BQ28" s="32">
        <f>VLOOKUP(BQ27,$I$9:EG26,BQ29,FALSE)</f>
        <v>0</v>
      </c>
      <c r="BR28" s="32">
        <f>VLOOKUP(BR27,$I$9:EH26,BR29,FALSE)</f>
        <v>0</v>
      </c>
      <c r="BS28" s="32">
        <f>VLOOKUP(BS27,$I$9:EI26,BS29,FALSE)</f>
        <v>0</v>
      </c>
      <c r="BT28" s="32">
        <f>VLOOKUP(BT27,$I$9:EJ26,BT29,FALSE)</f>
        <v>0</v>
      </c>
      <c r="BU28" s="32">
        <f>VLOOKUP(BU27,$I$9:EK26,BU29,FALSE)</f>
        <v>0</v>
      </c>
      <c r="BV28" s="32">
        <f>VLOOKUP(BV27,$I$9:EL26,BV29,FALSE)</f>
        <v>0</v>
      </c>
      <c r="BW28" s="32">
        <f>VLOOKUP(BW27,$I$9:EM26,BW29,FALSE)</f>
        <v>0</v>
      </c>
      <c r="BX28" s="32">
        <f>VLOOKUP(BX27,$I$9:EN26,BX29,FALSE)</f>
        <v>0</v>
      </c>
      <c r="BY28" s="32" t="e">
        <f>VLOOKUP(BY27,$I$9:EO26,BY29,FALSE)</f>
        <v>#N/A</v>
      </c>
      <c r="BZ28" s="32" t="e">
        <f>VLOOKUP(BZ27,$I$9:EP26,BZ29,FALSE)</f>
        <v>#N/A</v>
      </c>
    </row>
    <row r="29" spans="8:78" ht="13.5" hidden="1">
      <c r="H29" s="1" t="s">
        <v>42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>
        <v>12</v>
      </c>
      <c r="S29" s="1">
        <v>13</v>
      </c>
      <c r="T29" s="1">
        <v>14</v>
      </c>
      <c r="U29" s="1">
        <v>15</v>
      </c>
      <c r="V29" s="1">
        <v>16</v>
      </c>
      <c r="W29" s="1">
        <v>17</v>
      </c>
      <c r="X29" s="1">
        <v>18</v>
      </c>
      <c r="Y29" s="1">
        <v>19</v>
      </c>
      <c r="Z29" s="1">
        <v>20</v>
      </c>
      <c r="AA29" s="1">
        <v>21</v>
      </c>
      <c r="AB29" s="1">
        <v>22</v>
      </c>
      <c r="AC29" s="1">
        <v>23</v>
      </c>
      <c r="AD29" s="1">
        <v>24</v>
      </c>
      <c r="AE29" s="1">
        <v>25</v>
      </c>
      <c r="AF29" s="1">
        <v>26</v>
      </c>
      <c r="AG29" s="1">
        <v>27</v>
      </c>
      <c r="AH29" s="1">
        <v>28</v>
      </c>
      <c r="AI29" s="1">
        <v>29</v>
      </c>
      <c r="AJ29" s="1">
        <v>30</v>
      </c>
      <c r="AK29" s="1">
        <v>31</v>
      </c>
      <c r="AL29" s="1">
        <v>32</v>
      </c>
      <c r="AM29" s="1">
        <v>33</v>
      </c>
      <c r="AN29" s="1">
        <v>34</v>
      </c>
      <c r="AO29" s="1">
        <v>35</v>
      </c>
      <c r="AP29" s="1">
        <v>36</v>
      </c>
      <c r="AQ29" s="1">
        <v>37</v>
      </c>
      <c r="AR29" s="1">
        <v>38</v>
      </c>
      <c r="AS29" s="1">
        <v>39</v>
      </c>
      <c r="AT29" s="1">
        <v>40</v>
      </c>
      <c r="AU29" s="1">
        <v>41</v>
      </c>
      <c r="AV29" s="1">
        <v>42</v>
      </c>
      <c r="AW29" s="1">
        <v>43</v>
      </c>
      <c r="AX29" s="1">
        <v>44</v>
      </c>
      <c r="AY29" s="1">
        <v>45</v>
      </c>
      <c r="AZ29" s="1">
        <v>46</v>
      </c>
      <c r="BA29" s="1">
        <v>47</v>
      </c>
      <c r="BB29" s="1">
        <v>48</v>
      </c>
      <c r="BC29" s="1">
        <v>49</v>
      </c>
      <c r="BD29" s="1">
        <v>50</v>
      </c>
      <c r="BE29" s="1">
        <v>51</v>
      </c>
      <c r="BF29" s="1">
        <v>52</v>
      </c>
      <c r="BG29" s="1">
        <v>53</v>
      </c>
      <c r="BH29" s="1">
        <v>54</v>
      </c>
      <c r="BI29" s="1">
        <v>55</v>
      </c>
      <c r="BJ29" s="1">
        <v>56</v>
      </c>
      <c r="BK29" s="1">
        <v>57</v>
      </c>
      <c r="BL29" s="1">
        <v>58</v>
      </c>
      <c r="BM29" s="1">
        <v>59</v>
      </c>
      <c r="BN29" s="1">
        <v>60</v>
      </c>
      <c r="BO29" s="1">
        <v>61</v>
      </c>
      <c r="BP29" s="1">
        <v>62</v>
      </c>
      <c r="BQ29" s="1">
        <v>63</v>
      </c>
      <c r="BR29" s="1">
        <v>64</v>
      </c>
      <c r="BS29" s="1">
        <v>65</v>
      </c>
      <c r="BT29" s="1">
        <v>66</v>
      </c>
      <c r="BU29" s="1">
        <v>67</v>
      </c>
      <c r="BV29" s="1">
        <v>68</v>
      </c>
      <c r="BW29" s="1">
        <v>69</v>
      </c>
      <c r="BX29" s="1">
        <v>70</v>
      </c>
      <c r="BY29" s="1">
        <v>71</v>
      </c>
      <c r="BZ29" s="1">
        <v>72</v>
      </c>
    </row>
    <row r="30" spans="6:8" ht="27" customHeight="1">
      <c r="F30" s="1" t="s">
        <v>43</v>
      </c>
      <c r="H30" s="34">
        <f>SUMIF(J28:BX28,"&gt;0",J28:BX28)</f>
        <v>0</v>
      </c>
    </row>
  </sheetData>
  <mergeCells count="7">
    <mergeCell ref="AZ5:BF5"/>
    <mergeCell ref="BI5:BO5"/>
    <mergeCell ref="BR5:BU5"/>
    <mergeCell ref="J5:P5"/>
    <mergeCell ref="S5:AE5"/>
    <mergeCell ref="AH5:AN5"/>
    <mergeCell ref="AQ5:AW5"/>
  </mergeCells>
  <dataValidations count="3">
    <dataValidation type="list" allowBlank="1" showInputMessage="1" showErrorMessage="1" sqref="BZ27">
      <formula1>$I$8:$I$16</formula1>
    </dataValidation>
    <dataValidation type="list" allowBlank="1" showInputMessage="1" showErrorMessage="1" sqref="BY27">
      <formula1>$I$8:$I$13</formula1>
    </dataValidation>
    <dataValidation type="list" allowBlank="1" showInputMessage="1" showErrorMessage="1" sqref="J27:BX27">
      <formula1>$I$8:$I$26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4:I7"/>
  <sheetViews>
    <sheetView workbookViewId="0" topLeftCell="A2">
      <selection activeCell="E33" sqref="E33"/>
    </sheetView>
  </sheetViews>
  <sheetFormatPr defaultColWidth="9.00390625" defaultRowHeight="13.5"/>
  <cols>
    <col min="1" max="7" width="2.625" style="1" customWidth="1"/>
    <col min="8" max="9" width="14.375" style="1" customWidth="1"/>
    <col min="10" max="10" width="2.625" style="1" customWidth="1"/>
    <col min="11" max="12" width="5.625" style="1" hidden="1" customWidth="1"/>
    <col min="13" max="13" width="2.625" style="1" customWidth="1"/>
    <col min="14" max="15" width="5.625" style="1" hidden="1" customWidth="1"/>
    <col min="16" max="16" width="2.625" style="1" customWidth="1"/>
    <col min="17" max="18" width="5.625" style="1" hidden="1" customWidth="1"/>
    <col min="19" max="19" width="2.625" style="1" customWidth="1"/>
    <col min="20" max="21" width="5.625" style="1" hidden="1" customWidth="1"/>
    <col min="22" max="22" width="2.625" style="1" customWidth="1"/>
    <col min="23" max="24" width="5.625" style="1" hidden="1" customWidth="1"/>
    <col min="25" max="25" width="2.625" style="1" customWidth="1"/>
    <col min="26" max="27" width="5.625" style="1" hidden="1" customWidth="1"/>
    <col min="28" max="28" width="2.625" style="1" customWidth="1"/>
    <col min="29" max="30" width="5.625" style="1" hidden="1" customWidth="1"/>
    <col min="31" max="31" width="2.625" style="1" customWidth="1"/>
    <col min="32" max="33" width="5.625" style="1" hidden="1" customWidth="1"/>
    <col min="34" max="34" width="2.625" style="1" customWidth="1"/>
    <col min="35" max="36" width="5.625" style="1" hidden="1" customWidth="1"/>
    <col min="37" max="37" width="2.625" style="1" customWidth="1"/>
    <col min="38" max="39" width="5.625" style="1" hidden="1" customWidth="1"/>
    <col min="40" max="40" width="2.625" style="1" customWidth="1"/>
    <col min="41" max="42" width="5.625" style="1" hidden="1" customWidth="1"/>
    <col min="43" max="43" width="2.625" style="1" customWidth="1"/>
    <col min="44" max="45" width="5.625" style="1" hidden="1" customWidth="1"/>
    <col min="46" max="46" width="2.625" style="1" customWidth="1"/>
    <col min="47" max="48" width="5.625" style="1" hidden="1" customWidth="1"/>
    <col min="49" max="49" width="2.625" style="1" customWidth="1"/>
    <col min="50" max="51" width="5.625" style="1" hidden="1" customWidth="1"/>
    <col min="52" max="52" width="2.625" style="1" customWidth="1"/>
    <col min="53" max="54" width="5.625" style="1" hidden="1" customWidth="1"/>
    <col min="55" max="55" width="2.625" style="1" customWidth="1"/>
    <col min="56" max="57" width="5.625" style="1" hidden="1" customWidth="1"/>
    <col min="58" max="58" width="2.625" style="1" customWidth="1"/>
    <col min="59" max="60" width="5.625" style="1" hidden="1" customWidth="1"/>
    <col min="61" max="61" width="2.625" style="1" customWidth="1"/>
    <col min="62" max="63" width="5.625" style="1" hidden="1" customWidth="1"/>
    <col min="64" max="64" width="2.625" style="1" customWidth="1"/>
    <col min="65" max="66" width="5.625" style="1" hidden="1" customWidth="1"/>
    <col min="67" max="67" width="2.625" style="1" customWidth="1"/>
    <col min="68" max="69" width="5.625" style="1" hidden="1" customWidth="1"/>
    <col min="70" max="70" width="2.625" style="1" customWidth="1"/>
    <col min="71" max="72" width="5.625" style="1" hidden="1" customWidth="1"/>
    <col min="73" max="73" width="2.625" style="1" customWidth="1"/>
    <col min="74" max="75" width="5.625" style="1" hidden="1" customWidth="1"/>
    <col min="76" max="76" width="2.625" style="1" customWidth="1"/>
    <col min="77" max="78" width="5.625" style="1" hidden="1" customWidth="1"/>
    <col min="79" max="108" width="2.625" style="1" customWidth="1"/>
    <col min="109" max="16384" width="9.00390625" style="1" customWidth="1"/>
  </cols>
  <sheetData>
    <row r="4" ht="13.5">
      <c r="H4" s="1" t="s">
        <v>50</v>
      </c>
    </row>
    <row r="5" ht="13.5">
      <c r="H5" s="1" t="s">
        <v>51</v>
      </c>
    </row>
    <row r="6" ht="13.5">
      <c r="H6" s="1" t="s">
        <v>52</v>
      </c>
    </row>
    <row r="7" spans="8:9" ht="13.5">
      <c r="H7" s="39"/>
      <c r="I7" s="1" t="s">
        <v>94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3:L11"/>
  <sheetViews>
    <sheetView tabSelected="1" workbookViewId="0" topLeftCell="A1">
      <selection activeCell="L16" sqref="L16"/>
    </sheetView>
  </sheetViews>
  <sheetFormatPr defaultColWidth="9.00390625" defaultRowHeight="13.5"/>
  <cols>
    <col min="1" max="7" width="2.625" style="1" customWidth="1"/>
    <col min="8" max="8" width="6.75390625" style="1" customWidth="1"/>
    <col min="9" max="10" width="13.00390625" style="1" customWidth="1"/>
    <col min="11" max="11" width="7.75390625" style="1" customWidth="1"/>
    <col min="12" max="12" width="19.125" style="1" customWidth="1"/>
    <col min="13" max="67" width="2.625" style="1" customWidth="1"/>
    <col min="68" max="69" width="5.625" style="1" hidden="1" customWidth="1"/>
    <col min="70" max="70" width="2.625" style="1" customWidth="1"/>
    <col min="71" max="72" width="5.625" style="1" hidden="1" customWidth="1"/>
    <col min="73" max="73" width="2.625" style="1" customWidth="1"/>
    <col min="74" max="75" width="5.625" style="1" hidden="1" customWidth="1"/>
    <col min="76" max="76" width="2.625" style="1" customWidth="1"/>
    <col min="77" max="78" width="5.625" style="1" hidden="1" customWidth="1"/>
    <col min="79" max="108" width="2.625" style="1" customWidth="1"/>
    <col min="109" max="16384" width="9.00390625" style="1" customWidth="1"/>
  </cols>
  <sheetData>
    <row r="3" spans="8:12" ht="13.5">
      <c r="H3" s="40"/>
      <c r="I3" s="40" t="s">
        <v>90</v>
      </c>
      <c r="J3" s="40" t="s">
        <v>91</v>
      </c>
      <c r="K3" s="40" t="s">
        <v>89</v>
      </c>
      <c r="L3" s="40" t="s">
        <v>93</v>
      </c>
    </row>
    <row r="4" spans="8:12" ht="13.5">
      <c r="H4" s="40" t="s">
        <v>31</v>
      </c>
      <c r="I4" s="41">
        <v>72</v>
      </c>
      <c r="J4" s="42">
        <f>VLOOKUP(I4,レベルＳＰ表,3,FALSE)</f>
        <v>27842</v>
      </c>
      <c r="K4" s="42">
        <f>'剣'!H30</f>
        <v>44141</v>
      </c>
      <c r="L4" s="43">
        <f>J4+K4</f>
        <v>71983</v>
      </c>
    </row>
    <row r="5" spans="8:12" ht="13.5">
      <c r="H5" s="40" t="s">
        <v>84</v>
      </c>
      <c r="I5" s="41">
        <v>0</v>
      </c>
      <c r="J5" s="42" t="e">
        <f aca="true" t="shared" si="0" ref="J5:J10">VLOOKUP(I5,レベルＳＰ表,3,FALSE)</f>
        <v>#N/A</v>
      </c>
      <c r="K5" s="42">
        <f>'槍'!H30</f>
        <v>76809</v>
      </c>
      <c r="L5" s="43" t="e">
        <f aca="true" t="shared" si="1" ref="L5:L10">J5+K5</f>
        <v>#N/A</v>
      </c>
    </row>
    <row r="6" spans="8:12" ht="13.5">
      <c r="H6" s="40" t="s">
        <v>83</v>
      </c>
      <c r="I6" s="41">
        <v>10</v>
      </c>
      <c r="J6" s="42">
        <f t="shared" si="0"/>
        <v>29</v>
      </c>
      <c r="K6" s="42">
        <f>'弓'!H30</f>
        <v>69339</v>
      </c>
      <c r="L6" s="43">
        <f t="shared" si="1"/>
        <v>69368</v>
      </c>
    </row>
    <row r="7" spans="8:12" ht="13.5">
      <c r="H7" s="40" t="s">
        <v>85</v>
      </c>
      <c r="I7" s="41">
        <v>40</v>
      </c>
      <c r="J7" s="42">
        <f t="shared" si="0"/>
        <v>3274</v>
      </c>
      <c r="K7" s="42"/>
      <c r="L7" s="43">
        <f t="shared" si="1"/>
        <v>3274</v>
      </c>
    </row>
    <row r="8" spans="8:12" ht="13.5">
      <c r="H8" s="40" t="s">
        <v>86</v>
      </c>
      <c r="I8" s="41">
        <v>65</v>
      </c>
      <c r="J8" s="42">
        <f t="shared" si="0"/>
        <v>17008</v>
      </c>
      <c r="K8" s="42"/>
      <c r="L8" s="43">
        <f t="shared" si="1"/>
        <v>17008</v>
      </c>
    </row>
    <row r="9" spans="8:12" ht="13.5">
      <c r="H9" s="40" t="s">
        <v>87</v>
      </c>
      <c r="I9" s="41">
        <v>35</v>
      </c>
      <c r="J9" s="42">
        <f t="shared" si="0"/>
        <v>2078</v>
      </c>
      <c r="K9" s="42"/>
      <c r="L9" s="43">
        <f t="shared" si="1"/>
        <v>2078</v>
      </c>
    </row>
    <row r="10" spans="8:12" ht="13.5">
      <c r="H10" s="40" t="s">
        <v>88</v>
      </c>
      <c r="I10" s="41">
        <v>0</v>
      </c>
      <c r="J10" s="42" t="e">
        <f t="shared" si="0"/>
        <v>#N/A</v>
      </c>
      <c r="K10" s="42"/>
      <c r="L10" s="43" t="e">
        <f t="shared" si="1"/>
        <v>#N/A</v>
      </c>
    </row>
    <row r="11" spans="8:12" ht="25.5">
      <c r="H11" s="40" t="s">
        <v>43</v>
      </c>
      <c r="I11" s="44">
        <f>SUMIF(I4:I10,"&gt;0",I4:I10)</f>
        <v>222</v>
      </c>
      <c r="J11" s="44">
        <f>SUMIF(J4:J10,"&gt;0",J4:J10)</f>
        <v>50231</v>
      </c>
      <c r="K11" s="44">
        <f>SUMIF(K4:K10,"&gt;0",K4:K10)</f>
        <v>190289</v>
      </c>
      <c r="L11" s="45">
        <f>SUMIF(L4:L10,"&gt;0",L4:L10)</f>
        <v>163711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2:CK30"/>
  <sheetViews>
    <sheetView workbookViewId="0" topLeftCell="A13">
      <selection activeCell="H40" sqref="H40"/>
    </sheetView>
  </sheetViews>
  <sheetFormatPr defaultColWidth="9.00390625" defaultRowHeight="13.5"/>
  <cols>
    <col min="1" max="7" width="2.625" style="1" customWidth="1"/>
    <col min="8" max="8" width="14.375" style="1" customWidth="1"/>
    <col min="9" max="10" width="2.625" style="1" customWidth="1"/>
    <col min="11" max="12" width="5.625" style="1" hidden="1" customWidth="1"/>
    <col min="13" max="13" width="2.625" style="1" customWidth="1"/>
    <col min="14" max="15" width="5.625" style="1" hidden="1" customWidth="1"/>
    <col min="16" max="16" width="2.625" style="1" customWidth="1"/>
    <col min="17" max="18" width="5.625" style="1" hidden="1" customWidth="1"/>
    <col min="19" max="19" width="2.625" style="1" customWidth="1"/>
    <col min="20" max="21" width="5.625" style="1" hidden="1" customWidth="1"/>
    <col min="22" max="22" width="2.625" style="1" customWidth="1"/>
    <col min="23" max="24" width="5.625" style="1" hidden="1" customWidth="1"/>
    <col min="25" max="25" width="2.625" style="1" customWidth="1"/>
    <col min="26" max="27" width="5.625" style="1" hidden="1" customWidth="1"/>
    <col min="28" max="28" width="2.625" style="1" customWidth="1"/>
    <col min="29" max="30" width="5.625" style="1" hidden="1" customWidth="1"/>
    <col min="31" max="31" width="2.625" style="1" customWidth="1"/>
    <col min="32" max="33" width="5.625" style="1" hidden="1" customWidth="1"/>
    <col min="34" max="34" width="2.625" style="1" customWidth="1"/>
    <col min="35" max="36" width="5.625" style="1" hidden="1" customWidth="1"/>
    <col min="37" max="37" width="2.625" style="1" customWidth="1"/>
    <col min="38" max="39" width="5.625" style="1" hidden="1" customWidth="1"/>
    <col min="40" max="40" width="2.625" style="1" customWidth="1"/>
    <col min="41" max="42" width="5.625" style="1" hidden="1" customWidth="1"/>
    <col min="43" max="43" width="2.625" style="1" customWidth="1"/>
    <col min="44" max="45" width="5.625" style="1" hidden="1" customWidth="1"/>
    <col min="46" max="46" width="2.625" style="1" customWidth="1"/>
    <col min="47" max="48" width="5.625" style="1" hidden="1" customWidth="1"/>
    <col min="49" max="49" width="2.625" style="1" customWidth="1"/>
    <col min="50" max="51" width="5.625" style="1" hidden="1" customWidth="1"/>
    <col min="52" max="52" width="2.625" style="1" customWidth="1"/>
    <col min="53" max="54" width="5.625" style="1" hidden="1" customWidth="1"/>
    <col min="55" max="55" width="2.625" style="1" customWidth="1"/>
    <col min="56" max="57" width="5.625" style="1" hidden="1" customWidth="1"/>
    <col min="58" max="58" width="2.625" style="1" customWidth="1"/>
    <col min="59" max="60" width="5.625" style="1" hidden="1" customWidth="1"/>
    <col min="61" max="61" width="2.625" style="1" customWidth="1"/>
    <col min="62" max="63" width="5.625" style="1" hidden="1" customWidth="1"/>
    <col min="64" max="64" width="2.625" style="1" customWidth="1"/>
    <col min="65" max="66" width="5.625" style="1" hidden="1" customWidth="1"/>
    <col min="67" max="67" width="2.625" style="1" customWidth="1"/>
    <col min="68" max="69" width="5.625" style="1" hidden="1" customWidth="1"/>
    <col min="70" max="70" width="2.625" style="1" customWidth="1"/>
    <col min="71" max="72" width="5.625" style="1" hidden="1" customWidth="1"/>
    <col min="73" max="73" width="2.625" style="1" customWidth="1"/>
    <col min="74" max="75" width="5.625" style="1" hidden="1" customWidth="1"/>
    <col min="76" max="76" width="2.625" style="1" customWidth="1"/>
    <col min="77" max="78" width="5.625" style="1" hidden="1" customWidth="1"/>
    <col min="79" max="108" width="2.625" style="1" customWidth="1"/>
    <col min="109" max="16384" width="9.00390625" style="1" customWidth="1"/>
  </cols>
  <sheetData>
    <row r="2" ht="13.5">
      <c r="AA2" s="20"/>
    </row>
    <row r="3" ht="13.5">
      <c r="H3" s="1" t="s">
        <v>44</v>
      </c>
    </row>
    <row r="5" spans="8:78" ht="14.25" thickBot="1">
      <c r="H5" s="1" t="s">
        <v>31</v>
      </c>
      <c r="J5" s="23" t="s">
        <v>2</v>
      </c>
      <c r="K5" s="23"/>
      <c r="L5" s="23"/>
      <c r="M5" s="23"/>
      <c r="N5" s="23"/>
      <c r="O5" s="23"/>
      <c r="P5" s="23"/>
      <c r="Q5" s="24"/>
      <c r="R5" s="24"/>
      <c r="S5" s="23" t="s">
        <v>5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  <c r="AG5" s="24"/>
      <c r="AH5" s="23" t="s">
        <v>11</v>
      </c>
      <c r="AI5" s="23"/>
      <c r="AJ5" s="23"/>
      <c r="AK5" s="23"/>
      <c r="AL5" s="23"/>
      <c r="AM5" s="23"/>
      <c r="AN5" s="23"/>
      <c r="AO5" s="24"/>
      <c r="AP5" s="24"/>
      <c r="AQ5" s="23" t="s">
        <v>15</v>
      </c>
      <c r="AR5" s="23"/>
      <c r="AS5" s="23"/>
      <c r="AT5" s="23"/>
      <c r="AU5" s="23"/>
      <c r="AV5" s="23"/>
      <c r="AW5" s="23"/>
      <c r="AX5" s="24"/>
      <c r="AY5" s="24"/>
      <c r="AZ5" s="23" t="s">
        <v>19</v>
      </c>
      <c r="BA5" s="23"/>
      <c r="BB5" s="23"/>
      <c r="BC5" s="23"/>
      <c r="BD5" s="23"/>
      <c r="BE5" s="23"/>
      <c r="BF5" s="23"/>
      <c r="BG5" s="24"/>
      <c r="BH5" s="24"/>
      <c r="BI5" s="23" t="s">
        <v>23</v>
      </c>
      <c r="BJ5" s="23"/>
      <c r="BK5" s="23"/>
      <c r="BL5" s="23"/>
      <c r="BM5" s="23"/>
      <c r="BN5" s="23"/>
      <c r="BO5" s="23"/>
      <c r="BP5" s="24"/>
      <c r="BQ5" s="24"/>
      <c r="BR5" s="23" t="s">
        <v>15</v>
      </c>
      <c r="BS5" s="23"/>
      <c r="BT5" s="23"/>
      <c r="BU5" s="23"/>
      <c r="BV5" s="24"/>
      <c r="BW5" s="24"/>
      <c r="BX5" s="25" t="s">
        <v>29</v>
      </c>
      <c r="BY5" s="21"/>
      <c r="BZ5" s="19"/>
    </row>
    <row r="6" spans="10:78" ht="13.5" customHeight="1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5"/>
      <c r="BY6" s="22"/>
      <c r="BZ6" s="8"/>
    </row>
    <row r="7" spans="8:89" ht="108">
      <c r="H7" s="1" t="s">
        <v>32</v>
      </c>
      <c r="J7" s="26" t="s">
        <v>45</v>
      </c>
      <c r="K7" s="26" t="s">
        <v>46</v>
      </c>
      <c r="L7" s="26" t="s">
        <v>41</v>
      </c>
      <c r="M7" s="27" t="s">
        <v>3</v>
      </c>
      <c r="N7" s="26" t="s">
        <v>47</v>
      </c>
      <c r="O7" s="26" t="s">
        <v>41</v>
      </c>
      <c r="P7" s="27" t="s">
        <v>4</v>
      </c>
      <c r="Q7" s="26" t="s">
        <v>47</v>
      </c>
      <c r="R7" s="26" t="s">
        <v>41</v>
      </c>
      <c r="S7" s="27" t="s">
        <v>6</v>
      </c>
      <c r="T7" s="26" t="s">
        <v>47</v>
      </c>
      <c r="U7" s="26" t="s">
        <v>41</v>
      </c>
      <c r="V7" s="27" t="s">
        <v>7</v>
      </c>
      <c r="W7" s="26" t="s">
        <v>47</v>
      </c>
      <c r="X7" s="26" t="s">
        <v>41</v>
      </c>
      <c r="Y7" s="27" t="s">
        <v>8</v>
      </c>
      <c r="Z7" s="26" t="s">
        <v>47</v>
      </c>
      <c r="AA7" s="26" t="s">
        <v>41</v>
      </c>
      <c r="AB7" s="27" t="s">
        <v>9</v>
      </c>
      <c r="AC7" s="26" t="s">
        <v>47</v>
      </c>
      <c r="AD7" s="26" t="s">
        <v>41</v>
      </c>
      <c r="AE7" s="27" t="s">
        <v>10</v>
      </c>
      <c r="AF7" s="26" t="s">
        <v>47</v>
      </c>
      <c r="AG7" s="26" t="s">
        <v>41</v>
      </c>
      <c r="AH7" s="27" t="s">
        <v>12</v>
      </c>
      <c r="AI7" s="26" t="s">
        <v>47</v>
      </c>
      <c r="AJ7" s="26" t="s">
        <v>41</v>
      </c>
      <c r="AK7" s="27" t="s">
        <v>13</v>
      </c>
      <c r="AL7" s="26" t="s">
        <v>47</v>
      </c>
      <c r="AM7" s="26" t="s">
        <v>41</v>
      </c>
      <c r="AN7" s="27" t="s">
        <v>14</v>
      </c>
      <c r="AO7" s="26" t="s">
        <v>47</v>
      </c>
      <c r="AP7" s="26" t="s">
        <v>41</v>
      </c>
      <c r="AQ7" s="27" t="s">
        <v>16</v>
      </c>
      <c r="AR7" s="26" t="s">
        <v>47</v>
      </c>
      <c r="AS7" s="26" t="s">
        <v>41</v>
      </c>
      <c r="AT7" s="27" t="s">
        <v>17</v>
      </c>
      <c r="AU7" s="26" t="s">
        <v>47</v>
      </c>
      <c r="AV7" s="26" t="s">
        <v>41</v>
      </c>
      <c r="AW7" s="27" t="s">
        <v>18</v>
      </c>
      <c r="AX7" s="26" t="s">
        <v>47</v>
      </c>
      <c r="AY7" s="26" t="s">
        <v>41</v>
      </c>
      <c r="AZ7" s="27" t="s">
        <v>20</v>
      </c>
      <c r="BA7" s="26" t="s">
        <v>47</v>
      </c>
      <c r="BB7" s="26" t="s">
        <v>41</v>
      </c>
      <c r="BC7" s="27" t="s">
        <v>21</v>
      </c>
      <c r="BD7" s="26" t="s">
        <v>47</v>
      </c>
      <c r="BE7" s="26" t="s">
        <v>41</v>
      </c>
      <c r="BF7" s="27" t="s">
        <v>22</v>
      </c>
      <c r="BG7" s="26" t="s">
        <v>47</v>
      </c>
      <c r="BH7" s="26" t="s">
        <v>41</v>
      </c>
      <c r="BI7" s="27" t="s">
        <v>24</v>
      </c>
      <c r="BJ7" s="26" t="s">
        <v>47</v>
      </c>
      <c r="BK7" s="26" t="s">
        <v>41</v>
      </c>
      <c r="BL7" s="27" t="s">
        <v>25</v>
      </c>
      <c r="BM7" s="26" t="s">
        <v>47</v>
      </c>
      <c r="BN7" s="26" t="s">
        <v>41</v>
      </c>
      <c r="BO7" s="27" t="s">
        <v>26</v>
      </c>
      <c r="BP7" s="26" t="s">
        <v>47</v>
      </c>
      <c r="BQ7" s="26" t="s">
        <v>41</v>
      </c>
      <c r="BR7" s="27" t="s">
        <v>27</v>
      </c>
      <c r="BS7" s="26" t="s">
        <v>47</v>
      </c>
      <c r="BT7" s="26" t="s">
        <v>41</v>
      </c>
      <c r="BU7" s="27" t="s">
        <v>28</v>
      </c>
      <c r="BV7" s="26" t="s">
        <v>47</v>
      </c>
      <c r="BW7" s="26" t="s">
        <v>41</v>
      </c>
      <c r="BX7" s="27" t="s">
        <v>30</v>
      </c>
      <c r="BY7" s="7" t="s">
        <v>47</v>
      </c>
      <c r="BZ7" s="7" t="s">
        <v>41</v>
      </c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</row>
    <row r="8" spans="9:78" s="16" customFormat="1" ht="14.25" customHeight="1" hidden="1">
      <c r="I8" s="1">
        <v>0</v>
      </c>
      <c r="J8" s="28">
        <v>0</v>
      </c>
      <c r="K8" s="28">
        <v>0</v>
      </c>
      <c r="L8" s="28"/>
      <c r="M8" s="28">
        <v>0</v>
      </c>
      <c r="N8" s="28"/>
      <c r="O8" s="28">
        <v>0</v>
      </c>
      <c r="P8" s="28">
        <v>0</v>
      </c>
      <c r="Q8" s="28"/>
      <c r="R8" s="28">
        <v>0</v>
      </c>
      <c r="S8" s="28">
        <v>0</v>
      </c>
      <c r="T8" s="28"/>
      <c r="U8" s="28">
        <v>0</v>
      </c>
      <c r="V8" s="28">
        <v>0</v>
      </c>
      <c r="W8" s="28"/>
      <c r="X8" s="28">
        <v>0</v>
      </c>
      <c r="Y8" s="28">
        <v>0</v>
      </c>
      <c r="Z8" s="28"/>
      <c r="AA8" s="28">
        <v>0</v>
      </c>
      <c r="AB8" s="28">
        <v>0</v>
      </c>
      <c r="AC8" s="28"/>
      <c r="AD8" s="28">
        <v>0</v>
      </c>
      <c r="AE8" s="28">
        <v>0</v>
      </c>
      <c r="AF8" s="28"/>
      <c r="AG8" s="28">
        <v>0</v>
      </c>
      <c r="AH8" s="28">
        <v>0</v>
      </c>
      <c r="AI8" s="28"/>
      <c r="AJ8" s="28">
        <v>0</v>
      </c>
      <c r="AK8" s="28">
        <v>0</v>
      </c>
      <c r="AL8" s="28"/>
      <c r="AM8" s="28">
        <v>0</v>
      </c>
      <c r="AN8" s="28">
        <v>0</v>
      </c>
      <c r="AO8" s="28"/>
      <c r="AP8" s="28">
        <v>0</v>
      </c>
      <c r="AQ8" s="28">
        <v>0</v>
      </c>
      <c r="AR8" s="28"/>
      <c r="AS8" s="28">
        <v>0</v>
      </c>
      <c r="AT8" s="28">
        <v>0</v>
      </c>
      <c r="AU8" s="28"/>
      <c r="AV8" s="28">
        <v>0</v>
      </c>
      <c r="AW8" s="28">
        <v>0</v>
      </c>
      <c r="AX8" s="28"/>
      <c r="AY8" s="28">
        <v>0</v>
      </c>
      <c r="AZ8" s="28">
        <v>0</v>
      </c>
      <c r="BA8" s="28"/>
      <c r="BB8" s="28">
        <v>0</v>
      </c>
      <c r="BC8" s="28">
        <v>0</v>
      </c>
      <c r="BD8" s="28"/>
      <c r="BE8" s="28">
        <v>0</v>
      </c>
      <c r="BF8" s="28">
        <v>0</v>
      </c>
      <c r="BG8" s="28"/>
      <c r="BH8" s="28">
        <v>0</v>
      </c>
      <c r="BI8" s="28">
        <v>0</v>
      </c>
      <c r="BJ8" s="28"/>
      <c r="BK8" s="28">
        <v>0</v>
      </c>
      <c r="BL8" s="28">
        <v>0</v>
      </c>
      <c r="BM8" s="28"/>
      <c r="BN8" s="28">
        <v>0</v>
      </c>
      <c r="BO8" s="28">
        <v>0</v>
      </c>
      <c r="BP8" s="28"/>
      <c r="BQ8" s="28">
        <v>0</v>
      </c>
      <c r="BR8" s="28">
        <v>0</v>
      </c>
      <c r="BS8" s="28"/>
      <c r="BT8" s="28">
        <v>0</v>
      </c>
      <c r="BU8" s="28">
        <v>0</v>
      </c>
      <c r="BV8" s="28"/>
      <c r="BW8" s="28">
        <v>0</v>
      </c>
      <c r="BX8" s="28">
        <v>0</v>
      </c>
      <c r="BY8" s="1"/>
      <c r="BZ8" s="1">
        <v>0</v>
      </c>
    </row>
    <row r="9" spans="8:78" s="16" customFormat="1" ht="14.25" customHeight="1">
      <c r="H9" s="16" t="s">
        <v>48</v>
      </c>
      <c r="I9" s="16">
        <v>1</v>
      </c>
      <c r="J9" s="29">
        <v>5</v>
      </c>
      <c r="K9" s="29">
        <f aca="true" t="shared" si="0" ref="K9:K26">VLOOKUP(J9+1,レベルＳＰ表,2,FALSE)</f>
        <v>2</v>
      </c>
      <c r="L9" s="29">
        <f>SUM(K$9:K9)</f>
        <v>2</v>
      </c>
      <c r="M9" s="29">
        <v>27</v>
      </c>
      <c r="N9" s="29">
        <f aca="true" t="shared" si="1" ref="N9:N26">VLOOKUP(M9+1,レベルＳＰ表,2,FALSE)</f>
        <v>117</v>
      </c>
      <c r="O9" s="29">
        <f>SUM(N$9:N9)</f>
        <v>117</v>
      </c>
      <c r="P9" s="29">
        <v>49</v>
      </c>
      <c r="Q9" s="29">
        <f aca="true" t="shared" si="2" ref="Q9:Q26">VLOOKUP(P9+1,レベルＳＰ表,2,FALSE)</f>
        <v>449</v>
      </c>
      <c r="R9" s="29">
        <f>SUM(Q$9:Q9)</f>
        <v>449</v>
      </c>
      <c r="S9" s="29">
        <v>7</v>
      </c>
      <c r="T9" s="29">
        <f aca="true" t="shared" si="3" ref="T9:T26">VLOOKUP(S9+1,レベルＳＰ表,2,FALSE)</f>
        <v>5</v>
      </c>
      <c r="U9" s="29">
        <f>SUM(T$9:T9)</f>
        <v>5</v>
      </c>
      <c r="V9" s="29">
        <v>29</v>
      </c>
      <c r="W9" s="29">
        <f aca="true" t="shared" si="4" ref="W9:W26">VLOOKUP(V9+1,レベルＳＰ表,2,FALSE)</f>
        <v>135</v>
      </c>
      <c r="X9" s="29">
        <f>SUM(W$9:W9)</f>
        <v>135</v>
      </c>
      <c r="Y9" s="29">
        <v>29</v>
      </c>
      <c r="Z9" s="29">
        <f aca="true" t="shared" si="5" ref="Z9:Z26">VLOOKUP(Y9+1,レベルＳＰ表,2,FALSE)</f>
        <v>135</v>
      </c>
      <c r="AA9" s="29">
        <f>SUM(Z$9:Z9)</f>
        <v>135</v>
      </c>
      <c r="AB9" s="29">
        <v>51</v>
      </c>
      <c r="AC9" s="29">
        <f aca="true" t="shared" si="6" ref="AC9:AC26">VLOOKUP(AB9+1,レベルＳＰ表,2,FALSE)</f>
        <v>494</v>
      </c>
      <c r="AD9" s="29">
        <f>SUM(AC$9:AC9)</f>
        <v>494</v>
      </c>
      <c r="AE9" s="29">
        <v>51</v>
      </c>
      <c r="AF9" s="29">
        <f aca="true" t="shared" si="7" ref="AF9:AF26">VLOOKUP(AE9+1,レベルＳＰ表,2,FALSE)</f>
        <v>494</v>
      </c>
      <c r="AG9" s="29">
        <f>SUM(AF$9:AF9)</f>
        <v>494</v>
      </c>
      <c r="AH9" s="29">
        <v>10</v>
      </c>
      <c r="AI9" s="29">
        <f aca="true" t="shared" si="8" ref="AI9:AI26">VLOOKUP(AH9+1,レベルＳＰ表,2,FALSE)</f>
        <v>9</v>
      </c>
      <c r="AJ9" s="29">
        <f>SUM(AI$9:AI9)</f>
        <v>9</v>
      </c>
      <c r="AK9" s="29">
        <v>32</v>
      </c>
      <c r="AL9" s="29">
        <f aca="true" t="shared" si="9" ref="AL9:AL26">VLOOKUP(AK9+1,レベルＳＰ表,2,FALSE)</f>
        <v>172</v>
      </c>
      <c r="AM9" s="29">
        <f>SUM(AL$9:AL9)</f>
        <v>172</v>
      </c>
      <c r="AN9" s="29">
        <v>54</v>
      </c>
      <c r="AO9" s="29">
        <f aca="true" t="shared" si="10" ref="AO9:AO26">VLOOKUP(AN9+1,レベルＳＰ表,2,FALSE)</f>
        <v>571</v>
      </c>
      <c r="AP9" s="29">
        <f>SUM(AO$9:AO9)</f>
        <v>571</v>
      </c>
      <c r="AQ9" s="29">
        <v>14</v>
      </c>
      <c r="AR9" s="29">
        <f aca="true" t="shared" si="11" ref="AR9:AR26">VLOOKUP(AQ9+1,レベルＳＰ表,2,FALSE)</f>
        <v>21</v>
      </c>
      <c r="AS9" s="29">
        <f>SUM(AR$9:AR9)</f>
        <v>21</v>
      </c>
      <c r="AT9" s="29">
        <v>36</v>
      </c>
      <c r="AU9" s="29">
        <f aca="true" t="shared" si="12" ref="AU9:AU26">VLOOKUP(AT9+1,レベルＳＰ表,2,FALSE)</f>
        <v>226</v>
      </c>
      <c r="AV9" s="29">
        <f>SUM(AU$9:AU9)</f>
        <v>226</v>
      </c>
      <c r="AW9" s="29">
        <v>58</v>
      </c>
      <c r="AX9" s="29">
        <f aca="true" t="shared" si="13" ref="AX9:AX26">VLOOKUP(AW9+1,レベルＳＰ表,2,FALSE)</f>
        <v>675</v>
      </c>
      <c r="AY9" s="29">
        <f>SUM(AX$9:AX9)</f>
        <v>675</v>
      </c>
      <c r="AZ9" s="29">
        <v>19</v>
      </c>
      <c r="BA9" s="29">
        <f aca="true" t="shared" si="14" ref="BA9:BA26">VLOOKUP(AZ9+1,レベルＳＰ表,2,FALSE)</f>
        <v>47</v>
      </c>
      <c r="BB9" s="29">
        <f>SUM(BA$9:BA9)</f>
        <v>47</v>
      </c>
      <c r="BC9" s="29">
        <v>41</v>
      </c>
      <c r="BD9" s="29">
        <f aca="true" t="shared" si="15" ref="BD9:BD26">VLOOKUP(BC9+1,レベルＳＰ表,2,FALSE)</f>
        <v>299</v>
      </c>
      <c r="BE9" s="29">
        <f>SUM(BD$9:BD9)</f>
        <v>299</v>
      </c>
      <c r="BF9" s="29">
        <v>63</v>
      </c>
      <c r="BG9" s="29">
        <f aca="true" t="shared" si="16" ref="BG9:BG26">VLOOKUP(BF9+1,レベルＳＰ表,2,FALSE)</f>
        <v>856</v>
      </c>
      <c r="BH9" s="29">
        <f>SUM(BG$9:BG9)</f>
        <v>856</v>
      </c>
      <c r="BI9" s="29">
        <v>19</v>
      </c>
      <c r="BJ9" s="29">
        <f aca="true" t="shared" si="17" ref="BJ9:BJ26">VLOOKUP(BI9+1,レベルＳＰ表,2,FALSE)</f>
        <v>47</v>
      </c>
      <c r="BK9" s="29">
        <f>SUM(BJ$9:BJ9)</f>
        <v>47</v>
      </c>
      <c r="BL9" s="29">
        <v>45</v>
      </c>
      <c r="BM9" s="29">
        <f aca="true" t="shared" si="18" ref="BM9:BM26">VLOOKUP(BL9+1,レベルＳＰ表,2,FALSE)</f>
        <v>374</v>
      </c>
      <c r="BN9" s="29">
        <f>SUM(BM$9:BM9)</f>
        <v>374</v>
      </c>
      <c r="BO9" s="30">
        <v>68</v>
      </c>
      <c r="BP9" s="29">
        <f aca="true" t="shared" si="19" ref="BP9:BP26">VLOOKUP(BO9+1,レベルＳＰ表,2,FALSE)</f>
        <v>1545</v>
      </c>
      <c r="BQ9" s="29">
        <f>SUM(BP$9:BP9)</f>
        <v>1545</v>
      </c>
      <c r="BR9" s="29">
        <v>31</v>
      </c>
      <c r="BS9" s="29">
        <f aca="true" t="shared" si="20" ref="BS9:BS26">VLOOKUP(BR9+1,レベルＳＰ表,2,FALSE)</f>
        <v>158</v>
      </c>
      <c r="BT9" s="29">
        <f>SUM(BS$9:BS9)</f>
        <v>158</v>
      </c>
      <c r="BU9" s="29">
        <v>54</v>
      </c>
      <c r="BV9" s="29">
        <f aca="true" t="shared" si="21" ref="BV9:BV26">VLOOKUP(BU9+1,レベルＳＰ表,2,FALSE)</f>
        <v>571</v>
      </c>
      <c r="BW9" s="29">
        <f>SUM(BV$9:BV9)</f>
        <v>571</v>
      </c>
      <c r="BX9" s="29">
        <v>10</v>
      </c>
      <c r="BY9" s="18">
        <f aca="true" t="shared" si="22" ref="BY9:BY26">VLOOKUP(BX9+1,レベルＳＰ表,2,FALSE)</f>
        <v>9</v>
      </c>
      <c r="BZ9" s="18">
        <f>SUM(BY$9:BY9)</f>
        <v>9</v>
      </c>
    </row>
    <row r="10" spans="9:78" s="16" customFormat="1" ht="14.25" customHeight="1">
      <c r="I10" s="16">
        <v>2</v>
      </c>
      <c r="J10" s="29">
        <v>7</v>
      </c>
      <c r="K10" s="29">
        <f t="shared" si="0"/>
        <v>5</v>
      </c>
      <c r="L10" s="29">
        <f>SUM(K$9:K10)</f>
        <v>7</v>
      </c>
      <c r="M10" s="29">
        <v>29</v>
      </c>
      <c r="N10" s="29">
        <f t="shared" si="1"/>
        <v>135</v>
      </c>
      <c r="O10" s="29">
        <f>SUM(N$9:N10)</f>
        <v>252</v>
      </c>
      <c r="P10" s="29">
        <v>51</v>
      </c>
      <c r="Q10" s="29">
        <f t="shared" si="2"/>
        <v>494</v>
      </c>
      <c r="R10" s="29">
        <f>SUM(Q$9:Q10)</f>
        <v>943</v>
      </c>
      <c r="S10" s="29">
        <v>9</v>
      </c>
      <c r="T10" s="29">
        <f t="shared" si="3"/>
        <v>7</v>
      </c>
      <c r="U10" s="29">
        <f>SUM(T$9:T10)</f>
        <v>12</v>
      </c>
      <c r="V10" s="29">
        <v>31</v>
      </c>
      <c r="W10" s="29">
        <f t="shared" si="4"/>
        <v>158</v>
      </c>
      <c r="X10" s="29">
        <f>SUM(W$9:W10)</f>
        <v>293</v>
      </c>
      <c r="Y10" s="29">
        <v>31</v>
      </c>
      <c r="Z10" s="29">
        <f t="shared" si="5"/>
        <v>158</v>
      </c>
      <c r="AA10" s="29">
        <f>SUM(Z$9:Z10)</f>
        <v>293</v>
      </c>
      <c r="AB10" s="29">
        <v>53</v>
      </c>
      <c r="AC10" s="29">
        <f t="shared" si="6"/>
        <v>546</v>
      </c>
      <c r="AD10" s="29">
        <f>SUM(AC$9:AC10)</f>
        <v>1040</v>
      </c>
      <c r="AE10" s="29">
        <v>53</v>
      </c>
      <c r="AF10" s="29">
        <f t="shared" si="7"/>
        <v>546</v>
      </c>
      <c r="AG10" s="29">
        <f>SUM(AF$9:AF10)</f>
        <v>1040</v>
      </c>
      <c r="AH10" s="29">
        <v>13</v>
      </c>
      <c r="AI10" s="29">
        <f t="shared" si="8"/>
        <v>18</v>
      </c>
      <c r="AJ10" s="29">
        <f>SUM(AI$9:AI10)</f>
        <v>27</v>
      </c>
      <c r="AK10" s="29">
        <v>35</v>
      </c>
      <c r="AL10" s="29">
        <f t="shared" si="9"/>
        <v>212</v>
      </c>
      <c r="AM10" s="29">
        <f>SUM(AL$9:AL10)</f>
        <v>384</v>
      </c>
      <c r="AN10" s="29">
        <v>57</v>
      </c>
      <c r="AO10" s="29">
        <f t="shared" si="10"/>
        <v>649</v>
      </c>
      <c r="AP10" s="29">
        <f>SUM(AO$9:AO10)</f>
        <v>1220</v>
      </c>
      <c r="AQ10" s="29">
        <v>16</v>
      </c>
      <c r="AR10" s="29">
        <f t="shared" si="11"/>
        <v>30</v>
      </c>
      <c r="AS10" s="29">
        <f>SUM(AR$9:AR10)</f>
        <v>51</v>
      </c>
      <c r="AT10" s="29">
        <v>38</v>
      </c>
      <c r="AU10" s="29">
        <f t="shared" si="12"/>
        <v>253</v>
      </c>
      <c r="AV10" s="29">
        <f>SUM(AU$9:AU10)</f>
        <v>479</v>
      </c>
      <c r="AW10" s="29">
        <v>60</v>
      </c>
      <c r="AX10" s="29">
        <f t="shared" si="13"/>
        <v>726</v>
      </c>
      <c r="AY10" s="29">
        <f>SUM(AX$9:AX10)</f>
        <v>1401</v>
      </c>
      <c r="AZ10" s="29">
        <v>21</v>
      </c>
      <c r="BA10" s="29">
        <f t="shared" si="14"/>
        <v>62</v>
      </c>
      <c r="BB10" s="29">
        <f>SUM(BA$9:BA10)</f>
        <v>109</v>
      </c>
      <c r="BC10" s="29">
        <v>43</v>
      </c>
      <c r="BD10" s="29">
        <f t="shared" si="15"/>
        <v>336</v>
      </c>
      <c r="BE10" s="29">
        <f>SUM(BD$9:BD10)</f>
        <v>635</v>
      </c>
      <c r="BF10" s="29">
        <v>65</v>
      </c>
      <c r="BG10" s="29">
        <f t="shared" si="16"/>
        <v>1358</v>
      </c>
      <c r="BH10" s="29">
        <f>SUM(BG$9:BG10)</f>
        <v>2214</v>
      </c>
      <c r="BI10" s="29">
        <v>21</v>
      </c>
      <c r="BJ10" s="29">
        <f t="shared" si="17"/>
        <v>62</v>
      </c>
      <c r="BK10" s="29">
        <f>SUM(BJ$9:BJ10)</f>
        <v>109</v>
      </c>
      <c r="BL10" s="29">
        <v>47</v>
      </c>
      <c r="BM10" s="29">
        <f t="shared" si="18"/>
        <v>412</v>
      </c>
      <c r="BN10" s="29">
        <f>SUM(BM$9:BM10)</f>
        <v>786</v>
      </c>
      <c r="BO10" s="30"/>
      <c r="BP10" s="29">
        <f t="shared" si="19"/>
        <v>0</v>
      </c>
      <c r="BQ10" s="29">
        <f>SUM(BP$9:BP10)</f>
        <v>1545</v>
      </c>
      <c r="BR10" s="29">
        <v>33</v>
      </c>
      <c r="BS10" s="29">
        <f t="shared" si="20"/>
        <v>185</v>
      </c>
      <c r="BT10" s="29">
        <f>SUM(BS$9:BS10)</f>
        <v>343</v>
      </c>
      <c r="BU10" s="29">
        <v>56</v>
      </c>
      <c r="BV10" s="29">
        <f t="shared" si="21"/>
        <v>623</v>
      </c>
      <c r="BW10" s="29">
        <f>SUM(BV$9:BV10)</f>
        <v>1194</v>
      </c>
      <c r="BX10" s="29">
        <v>20</v>
      </c>
      <c r="BY10" s="18">
        <f t="shared" si="22"/>
        <v>53</v>
      </c>
      <c r="BZ10" s="18">
        <f>SUM(BY$9:BY10)</f>
        <v>62</v>
      </c>
    </row>
    <row r="11" spans="9:78" s="16" customFormat="1" ht="14.25" customHeight="1">
      <c r="I11" s="16">
        <v>3</v>
      </c>
      <c r="J11" s="29">
        <v>9</v>
      </c>
      <c r="K11" s="29">
        <f t="shared" si="0"/>
        <v>7</v>
      </c>
      <c r="L11" s="29">
        <f>SUM(K$9:K11)</f>
        <v>14</v>
      </c>
      <c r="M11" s="29">
        <v>31</v>
      </c>
      <c r="N11" s="29">
        <f t="shared" si="1"/>
        <v>158</v>
      </c>
      <c r="O11" s="29">
        <f>SUM(N$9:N11)</f>
        <v>410</v>
      </c>
      <c r="P11" s="29">
        <v>53</v>
      </c>
      <c r="Q11" s="29">
        <f t="shared" si="2"/>
        <v>546</v>
      </c>
      <c r="R11" s="29">
        <f>SUM(Q$9:Q11)</f>
        <v>1489</v>
      </c>
      <c r="S11" s="29">
        <v>11</v>
      </c>
      <c r="T11" s="29">
        <f t="shared" si="3"/>
        <v>12</v>
      </c>
      <c r="U11" s="29">
        <f>SUM(T$9:T11)</f>
        <v>24</v>
      </c>
      <c r="V11" s="29">
        <v>33</v>
      </c>
      <c r="W11" s="29">
        <f t="shared" si="4"/>
        <v>185</v>
      </c>
      <c r="X11" s="29">
        <f>SUM(W$9:W11)</f>
        <v>478</v>
      </c>
      <c r="Y11" s="29">
        <v>33</v>
      </c>
      <c r="Z11" s="29">
        <f t="shared" si="5"/>
        <v>185</v>
      </c>
      <c r="AA11" s="29">
        <f>SUM(Z$9:Z11)</f>
        <v>478</v>
      </c>
      <c r="AB11" s="29">
        <v>55</v>
      </c>
      <c r="AC11" s="29">
        <f t="shared" si="6"/>
        <v>597</v>
      </c>
      <c r="AD11" s="29">
        <f>SUM(AC$9:AC11)</f>
        <v>1637</v>
      </c>
      <c r="AE11" s="29">
        <v>55</v>
      </c>
      <c r="AF11" s="29">
        <f t="shared" si="7"/>
        <v>597</v>
      </c>
      <c r="AG11" s="29">
        <f>SUM(AF$9:AF11)</f>
        <v>1637</v>
      </c>
      <c r="AH11" s="29">
        <v>16</v>
      </c>
      <c r="AI11" s="29">
        <f t="shared" si="8"/>
        <v>30</v>
      </c>
      <c r="AJ11" s="29">
        <f>SUM(AI$9:AI11)</f>
        <v>57</v>
      </c>
      <c r="AK11" s="29">
        <v>38</v>
      </c>
      <c r="AL11" s="29">
        <f t="shared" si="9"/>
        <v>253</v>
      </c>
      <c r="AM11" s="29">
        <f>SUM(AL$9:AL11)</f>
        <v>637</v>
      </c>
      <c r="AN11" s="30"/>
      <c r="AO11" s="29">
        <f t="shared" si="10"/>
        <v>0</v>
      </c>
      <c r="AP11" s="29">
        <f>SUM(AO$9:AO11)</f>
        <v>1220</v>
      </c>
      <c r="AQ11" s="29">
        <v>18</v>
      </c>
      <c r="AR11" s="29">
        <f t="shared" si="11"/>
        <v>41</v>
      </c>
      <c r="AS11" s="29">
        <f>SUM(AR$9:AR11)</f>
        <v>92</v>
      </c>
      <c r="AT11" s="29">
        <v>40</v>
      </c>
      <c r="AU11" s="29">
        <f t="shared" si="12"/>
        <v>280</v>
      </c>
      <c r="AV11" s="29">
        <f>SUM(AU$9:AU11)</f>
        <v>759</v>
      </c>
      <c r="AW11" s="29">
        <v>62</v>
      </c>
      <c r="AX11" s="29">
        <f t="shared" si="13"/>
        <v>813</v>
      </c>
      <c r="AY11" s="29">
        <f>SUM(AX$9:AX11)</f>
        <v>2214</v>
      </c>
      <c r="AZ11" s="29">
        <v>23</v>
      </c>
      <c r="BA11" s="29">
        <f t="shared" si="14"/>
        <v>80</v>
      </c>
      <c r="BB11" s="29">
        <f>SUM(BA$9:BA11)</f>
        <v>189</v>
      </c>
      <c r="BC11" s="29">
        <v>45</v>
      </c>
      <c r="BD11" s="29">
        <f t="shared" si="15"/>
        <v>374</v>
      </c>
      <c r="BE11" s="29">
        <f>SUM(BD$9:BD11)</f>
        <v>1009</v>
      </c>
      <c r="BF11" s="29">
        <v>67</v>
      </c>
      <c r="BG11" s="29">
        <f t="shared" si="16"/>
        <v>1482</v>
      </c>
      <c r="BH11" s="29">
        <f>SUM(BG$9:BG11)</f>
        <v>3696</v>
      </c>
      <c r="BI11" s="29">
        <v>23</v>
      </c>
      <c r="BJ11" s="29">
        <f t="shared" si="17"/>
        <v>80</v>
      </c>
      <c r="BK11" s="29">
        <f>SUM(BJ$9:BJ11)</f>
        <v>189</v>
      </c>
      <c r="BL11" s="29">
        <v>49</v>
      </c>
      <c r="BM11" s="29">
        <f t="shared" si="18"/>
        <v>449</v>
      </c>
      <c r="BN11" s="29">
        <f>SUM(BM$9:BM11)</f>
        <v>1235</v>
      </c>
      <c r="BO11" s="30"/>
      <c r="BP11" s="29">
        <f t="shared" si="19"/>
        <v>0</v>
      </c>
      <c r="BQ11" s="29">
        <f>SUM(BP$9:BP11)</f>
        <v>1545</v>
      </c>
      <c r="BR11" s="29">
        <v>35</v>
      </c>
      <c r="BS11" s="29">
        <f t="shared" si="20"/>
        <v>212</v>
      </c>
      <c r="BT11" s="29">
        <f>SUM(BS$9:BS11)</f>
        <v>555</v>
      </c>
      <c r="BU11" s="29">
        <v>58</v>
      </c>
      <c r="BV11" s="29">
        <f t="shared" si="21"/>
        <v>675</v>
      </c>
      <c r="BW11" s="29">
        <f>SUM(BV$9:BV11)</f>
        <v>1869</v>
      </c>
      <c r="BX11" s="29">
        <v>30</v>
      </c>
      <c r="BY11" s="18">
        <f t="shared" si="22"/>
        <v>144</v>
      </c>
      <c r="BZ11" s="18">
        <f>SUM(BY$9:BY11)</f>
        <v>206</v>
      </c>
    </row>
    <row r="12" spans="9:78" s="16" customFormat="1" ht="14.25" customHeight="1">
      <c r="I12" s="16">
        <v>4</v>
      </c>
      <c r="J12" s="29">
        <v>11</v>
      </c>
      <c r="K12" s="29">
        <f t="shared" si="0"/>
        <v>12</v>
      </c>
      <c r="L12" s="29">
        <f>SUM(K$9:K12)</f>
        <v>26</v>
      </c>
      <c r="M12" s="29">
        <v>33</v>
      </c>
      <c r="N12" s="29">
        <f t="shared" si="1"/>
        <v>185</v>
      </c>
      <c r="O12" s="29">
        <f>SUM(N$9:N12)</f>
        <v>595</v>
      </c>
      <c r="P12" s="29">
        <v>55</v>
      </c>
      <c r="Q12" s="29">
        <f t="shared" si="2"/>
        <v>597</v>
      </c>
      <c r="R12" s="29">
        <f>SUM(Q$9:Q12)</f>
        <v>2086</v>
      </c>
      <c r="S12" s="29">
        <v>13</v>
      </c>
      <c r="T12" s="29">
        <f t="shared" si="3"/>
        <v>18</v>
      </c>
      <c r="U12" s="29">
        <f>SUM(T$9:T12)</f>
        <v>42</v>
      </c>
      <c r="V12" s="29">
        <v>35</v>
      </c>
      <c r="W12" s="29">
        <f t="shared" si="4"/>
        <v>212</v>
      </c>
      <c r="X12" s="29">
        <f>SUM(W$9:W12)</f>
        <v>690</v>
      </c>
      <c r="Y12" s="29">
        <v>35</v>
      </c>
      <c r="Z12" s="29">
        <f t="shared" si="5"/>
        <v>212</v>
      </c>
      <c r="AA12" s="29">
        <f>SUM(Z$9:Z12)</f>
        <v>690</v>
      </c>
      <c r="AB12" s="29">
        <v>57</v>
      </c>
      <c r="AC12" s="29">
        <f t="shared" si="6"/>
        <v>649</v>
      </c>
      <c r="AD12" s="29">
        <f>SUM(AC$9:AC12)</f>
        <v>2286</v>
      </c>
      <c r="AE12" s="29">
        <v>57</v>
      </c>
      <c r="AF12" s="29">
        <f t="shared" si="7"/>
        <v>649</v>
      </c>
      <c r="AG12" s="29">
        <f>SUM(AF$9:AF12)</f>
        <v>2286</v>
      </c>
      <c r="AH12" s="29">
        <v>19</v>
      </c>
      <c r="AI12" s="29">
        <f t="shared" si="8"/>
        <v>47</v>
      </c>
      <c r="AJ12" s="29">
        <f>SUM(AI$9:AI12)</f>
        <v>104</v>
      </c>
      <c r="AK12" s="29">
        <v>41</v>
      </c>
      <c r="AL12" s="29">
        <f t="shared" si="9"/>
        <v>299</v>
      </c>
      <c r="AM12" s="29">
        <f>SUM(AL$9:AL12)</f>
        <v>936</v>
      </c>
      <c r="AN12" s="30"/>
      <c r="AO12" s="29">
        <f t="shared" si="10"/>
        <v>0</v>
      </c>
      <c r="AP12" s="29">
        <f>SUM(AO$9:AO12)</f>
        <v>1220</v>
      </c>
      <c r="AQ12" s="29">
        <v>20</v>
      </c>
      <c r="AR12" s="29">
        <f t="shared" si="11"/>
        <v>53</v>
      </c>
      <c r="AS12" s="29">
        <f>SUM(AR$9:AR12)</f>
        <v>145</v>
      </c>
      <c r="AT12" s="29">
        <v>42</v>
      </c>
      <c r="AU12" s="29">
        <f t="shared" si="12"/>
        <v>318</v>
      </c>
      <c r="AV12" s="29">
        <f>SUM(AU$9:AU12)</f>
        <v>1077</v>
      </c>
      <c r="AW12" s="29">
        <v>64</v>
      </c>
      <c r="AX12" s="29">
        <f t="shared" si="13"/>
        <v>1079</v>
      </c>
      <c r="AY12" s="29">
        <f>SUM(AX$9:AX12)</f>
        <v>3293</v>
      </c>
      <c r="AZ12" s="29">
        <v>25</v>
      </c>
      <c r="BA12" s="29">
        <f t="shared" si="14"/>
        <v>98</v>
      </c>
      <c r="BB12" s="29">
        <f>SUM(BA$9:BA12)</f>
        <v>287</v>
      </c>
      <c r="BC12" s="29">
        <v>47</v>
      </c>
      <c r="BD12" s="29">
        <f t="shared" si="15"/>
        <v>412</v>
      </c>
      <c r="BE12" s="29">
        <f>SUM(BD$9:BD12)</f>
        <v>1421</v>
      </c>
      <c r="BF12" s="29">
        <v>69</v>
      </c>
      <c r="BG12" s="29">
        <f t="shared" si="16"/>
        <v>1607</v>
      </c>
      <c r="BH12" s="29">
        <f>SUM(BG$9:BG12)</f>
        <v>5303</v>
      </c>
      <c r="BI12" s="29">
        <v>25</v>
      </c>
      <c r="BJ12" s="29">
        <f t="shared" si="17"/>
        <v>98</v>
      </c>
      <c r="BK12" s="29">
        <f>SUM(BJ$9:BJ12)</f>
        <v>287</v>
      </c>
      <c r="BL12" s="29">
        <v>51</v>
      </c>
      <c r="BM12" s="29">
        <f t="shared" si="18"/>
        <v>494</v>
      </c>
      <c r="BN12" s="29">
        <f>SUM(BM$9:BM12)</f>
        <v>1729</v>
      </c>
      <c r="BO12" s="30"/>
      <c r="BP12" s="29">
        <f t="shared" si="19"/>
        <v>0</v>
      </c>
      <c r="BQ12" s="29">
        <f>SUM(BP$9:BP12)</f>
        <v>1545</v>
      </c>
      <c r="BR12" s="29">
        <v>37</v>
      </c>
      <c r="BS12" s="29">
        <f t="shared" si="20"/>
        <v>239</v>
      </c>
      <c r="BT12" s="29">
        <f>SUM(BS$9:BS12)</f>
        <v>794</v>
      </c>
      <c r="BU12" s="29">
        <v>60</v>
      </c>
      <c r="BV12" s="29">
        <f t="shared" si="21"/>
        <v>726</v>
      </c>
      <c r="BW12" s="29">
        <f>SUM(BV$9:BV12)</f>
        <v>2595</v>
      </c>
      <c r="BX12" s="29">
        <v>40</v>
      </c>
      <c r="BY12" s="18">
        <f t="shared" si="22"/>
        <v>280</v>
      </c>
      <c r="BZ12" s="18">
        <f>SUM(BY$9:BY12)</f>
        <v>486</v>
      </c>
    </row>
    <row r="13" spans="9:78" s="16" customFormat="1" ht="14.25" customHeight="1">
      <c r="I13" s="16">
        <v>5</v>
      </c>
      <c r="J13" s="29">
        <v>13</v>
      </c>
      <c r="K13" s="29">
        <f t="shared" si="0"/>
        <v>18</v>
      </c>
      <c r="L13" s="29">
        <f>SUM(K$9:K13)</f>
        <v>44</v>
      </c>
      <c r="M13" s="29">
        <v>35</v>
      </c>
      <c r="N13" s="29">
        <f t="shared" si="1"/>
        <v>212</v>
      </c>
      <c r="O13" s="29">
        <f>SUM(N$9:N13)</f>
        <v>807</v>
      </c>
      <c r="P13" s="29">
        <v>57</v>
      </c>
      <c r="Q13" s="29">
        <f t="shared" si="2"/>
        <v>649</v>
      </c>
      <c r="R13" s="29">
        <f>SUM(Q$9:Q13)</f>
        <v>2735</v>
      </c>
      <c r="S13" s="29">
        <v>15</v>
      </c>
      <c r="T13" s="29">
        <f t="shared" si="3"/>
        <v>24</v>
      </c>
      <c r="U13" s="29">
        <f>SUM(T$9:T13)</f>
        <v>66</v>
      </c>
      <c r="V13" s="29">
        <v>37</v>
      </c>
      <c r="W13" s="29">
        <f t="shared" si="4"/>
        <v>239</v>
      </c>
      <c r="X13" s="29">
        <f>SUM(W$9:W13)</f>
        <v>929</v>
      </c>
      <c r="Y13" s="29">
        <v>37</v>
      </c>
      <c r="Z13" s="29">
        <f t="shared" si="5"/>
        <v>239</v>
      </c>
      <c r="AA13" s="29">
        <f>SUM(Z$9:Z13)</f>
        <v>929</v>
      </c>
      <c r="AB13" s="29">
        <v>59</v>
      </c>
      <c r="AC13" s="29">
        <f t="shared" si="6"/>
        <v>700</v>
      </c>
      <c r="AD13" s="29">
        <f>SUM(AC$9:AC13)</f>
        <v>2986</v>
      </c>
      <c r="AE13" s="29">
        <v>59</v>
      </c>
      <c r="AF13" s="29">
        <f t="shared" si="7"/>
        <v>700</v>
      </c>
      <c r="AG13" s="29">
        <f>SUM(AF$9:AF13)</f>
        <v>2986</v>
      </c>
      <c r="AH13" s="29">
        <v>22</v>
      </c>
      <c r="AI13" s="29">
        <f t="shared" si="8"/>
        <v>71</v>
      </c>
      <c r="AJ13" s="29">
        <f>SUM(AI$9:AI13)</f>
        <v>175</v>
      </c>
      <c r="AK13" s="29">
        <v>44</v>
      </c>
      <c r="AL13" s="29">
        <f t="shared" si="9"/>
        <v>355</v>
      </c>
      <c r="AM13" s="29">
        <f>SUM(AL$9:AL13)</f>
        <v>1291</v>
      </c>
      <c r="AN13" s="30"/>
      <c r="AO13" s="29">
        <f t="shared" si="10"/>
        <v>0</v>
      </c>
      <c r="AP13" s="29">
        <f>SUM(AO$9:AO13)</f>
        <v>1220</v>
      </c>
      <c r="AQ13" s="29">
        <v>22</v>
      </c>
      <c r="AR13" s="29">
        <f t="shared" si="11"/>
        <v>71</v>
      </c>
      <c r="AS13" s="29">
        <f>SUM(AR$9:AR13)</f>
        <v>216</v>
      </c>
      <c r="AT13" s="29">
        <v>44</v>
      </c>
      <c r="AU13" s="29">
        <f t="shared" si="12"/>
        <v>355</v>
      </c>
      <c r="AV13" s="29">
        <f>SUM(AU$9:AU13)</f>
        <v>1432</v>
      </c>
      <c r="AW13" s="29">
        <v>66</v>
      </c>
      <c r="AX13" s="29">
        <f t="shared" si="13"/>
        <v>1420</v>
      </c>
      <c r="AY13" s="29">
        <f>SUM(AX$9:AX13)</f>
        <v>4713</v>
      </c>
      <c r="AZ13" s="29">
        <v>27</v>
      </c>
      <c r="BA13" s="29">
        <f t="shared" si="14"/>
        <v>117</v>
      </c>
      <c r="BB13" s="29">
        <f>SUM(BA$9:BA13)</f>
        <v>404</v>
      </c>
      <c r="BC13" s="29">
        <v>49</v>
      </c>
      <c r="BD13" s="29">
        <f t="shared" si="15"/>
        <v>449</v>
      </c>
      <c r="BE13" s="29">
        <f>SUM(BD$9:BD13)</f>
        <v>1870</v>
      </c>
      <c r="BF13" s="30"/>
      <c r="BG13" s="29">
        <f t="shared" si="16"/>
        <v>0</v>
      </c>
      <c r="BH13" s="29">
        <f>SUM(BG$9:BG13)</f>
        <v>5303</v>
      </c>
      <c r="BI13" s="29">
        <v>27</v>
      </c>
      <c r="BJ13" s="29">
        <f t="shared" si="17"/>
        <v>117</v>
      </c>
      <c r="BK13" s="29">
        <f>SUM(BJ$9:BJ13)</f>
        <v>404</v>
      </c>
      <c r="BL13" s="29">
        <v>53</v>
      </c>
      <c r="BM13" s="29">
        <f t="shared" si="18"/>
        <v>546</v>
      </c>
      <c r="BN13" s="29">
        <f>SUM(BM$9:BM13)</f>
        <v>2275</v>
      </c>
      <c r="BO13" s="30"/>
      <c r="BP13" s="29">
        <f t="shared" si="19"/>
        <v>0</v>
      </c>
      <c r="BQ13" s="29">
        <f>SUM(BP$9:BP13)</f>
        <v>1545</v>
      </c>
      <c r="BR13" s="29">
        <v>39</v>
      </c>
      <c r="BS13" s="29">
        <f t="shared" si="20"/>
        <v>266</v>
      </c>
      <c r="BT13" s="29">
        <f>SUM(BS$9:BS13)</f>
        <v>1060</v>
      </c>
      <c r="BU13" s="29">
        <v>62</v>
      </c>
      <c r="BV13" s="29">
        <f t="shared" si="21"/>
        <v>813</v>
      </c>
      <c r="BW13" s="29">
        <f>SUM(BV$9:BV13)</f>
        <v>3408</v>
      </c>
      <c r="BX13" s="29">
        <v>50</v>
      </c>
      <c r="BY13" s="18">
        <f t="shared" si="22"/>
        <v>468</v>
      </c>
      <c r="BZ13" s="18">
        <f>SUM(BY$9:BY13)</f>
        <v>954</v>
      </c>
    </row>
    <row r="14" spans="9:78" s="16" customFormat="1" ht="14.25" customHeight="1">
      <c r="I14" s="16">
        <v>6</v>
      </c>
      <c r="J14" s="29">
        <v>15</v>
      </c>
      <c r="K14" s="29">
        <f t="shared" si="0"/>
        <v>24</v>
      </c>
      <c r="L14" s="29">
        <f>SUM(K$9:K14)</f>
        <v>68</v>
      </c>
      <c r="M14" s="29">
        <v>37</v>
      </c>
      <c r="N14" s="29">
        <f t="shared" si="1"/>
        <v>239</v>
      </c>
      <c r="O14" s="29">
        <f>SUM(N$9:N14)</f>
        <v>1046</v>
      </c>
      <c r="P14" s="29">
        <v>59</v>
      </c>
      <c r="Q14" s="29">
        <f t="shared" si="2"/>
        <v>700</v>
      </c>
      <c r="R14" s="29">
        <f>SUM(Q$9:Q14)</f>
        <v>3435</v>
      </c>
      <c r="S14" s="29">
        <v>17</v>
      </c>
      <c r="T14" s="29">
        <f t="shared" si="3"/>
        <v>35</v>
      </c>
      <c r="U14" s="29">
        <f>SUM(T$9:T14)</f>
        <v>101</v>
      </c>
      <c r="V14" s="29">
        <v>39</v>
      </c>
      <c r="W14" s="29">
        <f t="shared" si="4"/>
        <v>266</v>
      </c>
      <c r="X14" s="29">
        <f>SUM(W$9:W14)</f>
        <v>1195</v>
      </c>
      <c r="Y14" s="29">
        <v>39</v>
      </c>
      <c r="Z14" s="29">
        <f t="shared" si="5"/>
        <v>266</v>
      </c>
      <c r="AA14" s="29">
        <f>SUM(Z$9:Z14)</f>
        <v>1195</v>
      </c>
      <c r="AB14" s="29">
        <v>61</v>
      </c>
      <c r="AC14" s="29">
        <f t="shared" si="6"/>
        <v>770</v>
      </c>
      <c r="AD14" s="29">
        <f>SUM(AC$9:AC14)</f>
        <v>3756</v>
      </c>
      <c r="AE14" s="29">
        <v>61</v>
      </c>
      <c r="AF14" s="29">
        <f t="shared" si="7"/>
        <v>770</v>
      </c>
      <c r="AG14" s="29">
        <f>SUM(AF$9:AF14)</f>
        <v>3756</v>
      </c>
      <c r="AH14" s="29">
        <v>25</v>
      </c>
      <c r="AI14" s="29">
        <f t="shared" si="8"/>
        <v>98</v>
      </c>
      <c r="AJ14" s="29">
        <f>SUM(AI$9:AI14)</f>
        <v>273</v>
      </c>
      <c r="AK14" s="29">
        <v>47</v>
      </c>
      <c r="AL14" s="29">
        <f t="shared" si="9"/>
        <v>412</v>
      </c>
      <c r="AM14" s="29">
        <f>SUM(AL$9:AL14)</f>
        <v>1703</v>
      </c>
      <c r="AN14" s="30"/>
      <c r="AO14" s="29">
        <f t="shared" si="10"/>
        <v>0</v>
      </c>
      <c r="AP14" s="29">
        <f>SUM(AO$9:AO14)</f>
        <v>1220</v>
      </c>
      <c r="AQ14" s="29">
        <v>24</v>
      </c>
      <c r="AR14" s="29">
        <f t="shared" si="11"/>
        <v>89</v>
      </c>
      <c r="AS14" s="29">
        <f>SUM(AR$9:AR14)</f>
        <v>305</v>
      </c>
      <c r="AT14" s="29">
        <v>46</v>
      </c>
      <c r="AU14" s="29">
        <f t="shared" si="12"/>
        <v>393</v>
      </c>
      <c r="AV14" s="29">
        <f>SUM(AU$9:AU14)</f>
        <v>1825</v>
      </c>
      <c r="AW14" s="29">
        <v>68</v>
      </c>
      <c r="AX14" s="29">
        <f t="shared" si="13"/>
        <v>1545</v>
      </c>
      <c r="AY14" s="29">
        <f>SUM(AX$9:AX14)</f>
        <v>6258</v>
      </c>
      <c r="AZ14" s="29">
        <v>29</v>
      </c>
      <c r="BA14" s="29">
        <f t="shared" si="14"/>
        <v>135</v>
      </c>
      <c r="BB14" s="29">
        <f>SUM(BA$9:BA14)</f>
        <v>539</v>
      </c>
      <c r="BC14" s="29">
        <v>51</v>
      </c>
      <c r="BD14" s="29">
        <f t="shared" si="15"/>
        <v>494</v>
      </c>
      <c r="BE14" s="29">
        <f>SUM(BD$9:BD14)</f>
        <v>2364</v>
      </c>
      <c r="BF14" s="30"/>
      <c r="BG14" s="29">
        <f t="shared" si="16"/>
        <v>0</v>
      </c>
      <c r="BH14" s="29">
        <f>SUM(BG$9:BG14)</f>
        <v>5303</v>
      </c>
      <c r="BI14" s="29">
        <v>29</v>
      </c>
      <c r="BJ14" s="29">
        <f t="shared" si="17"/>
        <v>135</v>
      </c>
      <c r="BK14" s="29">
        <f>SUM(BJ$9:BJ14)</f>
        <v>539</v>
      </c>
      <c r="BL14" s="29">
        <v>55</v>
      </c>
      <c r="BM14" s="29">
        <f t="shared" si="18"/>
        <v>597</v>
      </c>
      <c r="BN14" s="29">
        <f>SUM(BM$9:BM14)</f>
        <v>2872</v>
      </c>
      <c r="BO14" s="30"/>
      <c r="BP14" s="29">
        <f t="shared" si="19"/>
        <v>0</v>
      </c>
      <c r="BQ14" s="29">
        <f>SUM(BP$9:BP14)</f>
        <v>1545</v>
      </c>
      <c r="BR14" s="29">
        <v>41</v>
      </c>
      <c r="BS14" s="29">
        <f t="shared" si="20"/>
        <v>299</v>
      </c>
      <c r="BT14" s="29">
        <f>SUM(BS$9:BS14)</f>
        <v>1359</v>
      </c>
      <c r="BU14" s="29">
        <v>64</v>
      </c>
      <c r="BV14" s="29">
        <f t="shared" si="21"/>
        <v>1079</v>
      </c>
      <c r="BW14" s="29">
        <f>SUM(BV$9:BV14)</f>
        <v>4487</v>
      </c>
      <c r="BX14" s="29">
        <v>60</v>
      </c>
      <c r="BY14" s="18">
        <f t="shared" si="22"/>
        <v>726</v>
      </c>
      <c r="BZ14" s="18">
        <f>SUM(BY$9:BY14)</f>
        <v>1680</v>
      </c>
    </row>
    <row r="15" spans="9:78" s="16" customFormat="1" ht="14.25" customHeight="1">
      <c r="I15" s="16">
        <v>7</v>
      </c>
      <c r="J15" s="29">
        <v>17</v>
      </c>
      <c r="K15" s="29">
        <f t="shared" si="0"/>
        <v>35</v>
      </c>
      <c r="L15" s="29">
        <f>SUM(K$9:K15)</f>
        <v>103</v>
      </c>
      <c r="M15" s="29">
        <v>39</v>
      </c>
      <c r="N15" s="29">
        <f t="shared" si="1"/>
        <v>266</v>
      </c>
      <c r="O15" s="29">
        <f>SUM(N$9:N15)</f>
        <v>1312</v>
      </c>
      <c r="P15" s="29">
        <v>61</v>
      </c>
      <c r="Q15" s="29">
        <f t="shared" si="2"/>
        <v>770</v>
      </c>
      <c r="R15" s="29">
        <f>SUM(Q$9:Q15)</f>
        <v>4205</v>
      </c>
      <c r="S15" s="29">
        <v>19</v>
      </c>
      <c r="T15" s="29">
        <f t="shared" si="3"/>
        <v>47</v>
      </c>
      <c r="U15" s="29">
        <f>SUM(T$9:T15)</f>
        <v>148</v>
      </c>
      <c r="V15" s="29">
        <v>41</v>
      </c>
      <c r="W15" s="29">
        <f t="shared" si="4"/>
        <v>299</v>
      </c>
      <c r="X15" s="29">
        <f>SUM(W$9:W15)</f>
        <v>1494</v>
      </c>
      <c r="Y15" s="29">
        <v>41</v>
      </c>
      <c r="Z15" s="29">
        <f t="shared" si="5"/>
        <v>299</v>
      </c>
      <c r="AA15" s="29">
        <f>SUM(Z$9:Z15)</f>
        <v>1494</v>
      </c>
      <c r="AB15" s="29">
        <v>63</v>
      </c>
      <c r="AC15" s="29">
        <f t="shared" si="6"/>
        <v>856</v>
      </c>
      <c r="AD15" s="29">
        <f>SUM(AC$9:AC15)</f>
        <v>4612</v>
      </c>
      <c r="AE15" s="29">
        <v>63</v>
      </c>
      <c r="AF15" s="29">
        <f t="shared" si="7"/>
        <v>856</v>
      </c>
      <c r="AG15" s="29">
        <f>SUM(AF$9:AF15)</f>
        <v>4612</v>
      </c>
      <c r="AH15" s="29">
        <v>28</v>
      </c>
      <c r="AI15" s="29">
        <f t="shared" si="8"/>
        <v>126</v>
      </c>
      <c r="AJ15" s="29">
        <f>SUM(AI$9:AI15)</f>
        <v>399</v>
      </c>
      <c r="AK15" s="29">
        <v>50</v>
      </c>
      <c r="AL15" s="29">
        <f t="shared" si="9"/>
        <v>468</v>
      </c>
      <c r="AM15" s="29">
        <f>SUM(AL$9:AL15)</f>
        <v>2171</v>
      </c>
      <c r="AN15" s="30"/>
      <c r="AO15" s="29">
        <f t="shared" si="10"/>
        <v>0</v>
      </c>
      <c r="AP15" s="29">
        <f>SUM(AO$9:AO15)</f>
        <v>1220</v>
      </c>
      <c r="AQ15" s="29">
        <v>26</v>
      </c>
      <c r="AR15" s="29">
        <f t="shared" si="11"/>
        <v>108</v>
      </c>
      <c r="AS15" s="29">
        <f>SUM(AR$9:AR15)</f>
        <v>413</v>
      </c>
      <c r="AT15" s="29">
        <v>48</v>
      </c>
      <c r="AU15" s="29">
        <f t="shared" si="12"/>
        <v>431</v>
      </c>
      <c r="AV15" s="29">
        <f>SUM(AU$9:AU15)</f>
        <v>2256</v>
      </c>
      <c r="AW15" s="30"/>
      <c r="AX15" s="29">
        <f t="shared" si="13"/>
        <v>0</v>
      </c>
      <c r="AY15" s="29">
        <f>SUM(AX$9:AX15)</f>
        <v>6258</v>
      </c>
      <c r="AZ15" s="29">
        <v>31</v>
      </c>
      <c r="BA15" s="29">
        <f t="shared" si="14"/>
        <v>158</v>
      </c>
      <c r="BB15" s="29">
        <f>SUM(BA$9:BA15)</f>
        <v>697</v>
      </c>
      <c r="BC15" s="29">
        <v>53</v>
      </c>
      <c r="BD15" s="29">
        <f t="shared" si="15"/>
        <v>546</v>
      </c>
      <c r="BE15" s="29">
        <f>SUM(BD$9:BD15)</f>
        <v>2910</v>
      </c>
      <c r="BF15" s="30"/>
      <c r="BG15" s="29">
        <f t="shared" si="16"/>
        <v>0</v>
      </c>
      <c r="BH15" s="29">
        <f>SUM(BG$9:BG15)</f>
        <v>5303</v>
      </c>
      <c r="BI15" s="29">
        <v>31</v>
      </c>
      <c r="BJ15" s="29">
        <f t="shared" si="17"/>
        <v>158</v>
      </c>
      <c r="BK15" s="29">
        <f>SUM(BJ$9:BJ15)</f>
        <v>697</v>
      </c>
      <c r="BL15" s="29">
        <v>57</v>
      </c>
      <c r="BM15" s="29">
        <f t="shared" si="18"/>
        <v>649</v>
      </c>
      <c r="BN15" s="29">
        <f>SUM(BM$9:BM15)</f>
        <v>3521</v>
      </c>
      <c r="BO15" s="30"/>
      <c r="BP15" s="29">
        <f t="shared" si="19"/>
        <v>0</v>
      </c>
      <c r="BQ15" s="29">
        <f>SUM(BP$9:BP15)</f>
        <v>1545</v>
      </c>
      <c r="BR15" s="29">
        <v>43</v>
      </c>
      <c r="BS15" s="29">
        <f t="shared" si="20"/>
        <v>336</v>
      </c>
      <c r="BT15" s="29">
        <f>SUM(BS$9:BS15)</f>
        <v>1695</v>
      </c>
      <c r="BU15" s="29">
        <v>66</v>
      </c>
      <c r="BV15" s="29">
        <f t="shared" si="21"/>
        <v>1420</v>
      </c>
      <c r="BW15" s="29">
        <f>SUM(BV$9:BV15)</f>
        <v>5907</v>
      </c>
      <c r="BX15" s="30"/>
      <c r="BY15" s="18">
        <f t="shared" si="22"/>
        <v>0</v>
      </c>
      <c r="BZ15" s="18">
        <f>SUM(BY$9:BY15)</f>
        <v>1680</v>
      </c>
    </row>
    <row r="16" spans="9:78" s="16" customFormat="1" ht="14.25" customHeight="1">
      <c r="I16" s="16">
        <v>8</v>
      </c>
      <c r="J16" s="29">
        <v>19</v>
      </c>
      <c r="K16" s="29">
        <f t="shared" si="0"/>
        <v>47</v>
      </c>
      <c r="L16" s="29">
        <f>SUM(K$9:K16)</f>
        <v>150</v>
      </c>
      <c r="M16" s="29">
        <v>41</v>
      </c>
      <c r="N16" s="29">
        <f t="shared" si="1"/>
        <v>299</v>
      </c>
      <c r="O16" s="29">
        <f>SUM(N$9:N16)</f>
        <v>1611</v>
      </c>
      <c r="P16" s="29">
        <v>63</v>
      </c>
      <c r="Q16" s="29">
        <f t="shared" si="2"/>
        <v>856</v>
      </c>
      <c r="R16" s="29">
        <f>SUM(Q$9:Q16)</f>
        <v>5061</v>
      </c>
      <c r="S16" s="29">
        <v>21</v>
      </c>
      <c r="T16" s="29">
        <f t="shared" si="3"/>
        <v>62</v>
      </c>
      <c r="U16" s="29">
        <f>SUM(T$9:T16)</f>
        <v>210</v>
      </c>
      <c r="V16" s="29">
        <v>43</v>
      </c>
      <c r="W16" s="29">
        <f t="shared" si="4"/>
        <v>336</v>
      </c>
      <c r="X16" s="29">
        <f>SUM(W$9:W16)</f>
        <v>1830</v>
      </c>
      <c r="Y16" s="29">
        <v>43</v>
      </c>
      <c r="Z16" s="29">
        <f t="shared" si="5"/>
        <v>336</v>
      </c>
      <c r="AA16" s="29">
        <f>SUM(Z$9:Z16)</f>
        <v>1830</v>
      </c>
      <c r="AB16" s="29">
        <v>65</v>
      </c>
      <c r="AC16" s="29">
        <f t="shared" si="6"/>
        <v>1358</v>
      </c>
      <c r="AD16" s="29">
        <f>SUM(AC$9:AC16)</f>
        <v>5970</v>
      </c>
      <c r="AE16" s="29">
        <v>65</v>
      </c>
      <c r="AF16" s="29">
        <f t="shared" si="7"/>
        <v>1358</v>
      </c>
      <c r="AG16" s="29">
        <f>SUM(AF$9:AF16)</f>
        <v>5970</v>
      </c>
      <c r="AH16" s="29">
        <v>31</v>
      </c>
      <c r="AI16" s="29">
        <f t="shared" si="8"/>
        <v>158</v>
      </c>
      <c r="AJ16" s="29">
        <f>SUM(AI$9:AI16)</f>
        <v>557</v>
      </c>
      <c r="AK16" s="29">
        <v>53</v>
      </c>
      <c r="AL16" s="29">
        <f t="shared" si="9"/>
        <v>546</v>
      </c>
      <c r="AM16" s="29">
        <f>SUM(AL$9:AL16)</f>
        <v>2717</v>
      </c>
      <c r="AN16" s="30"/>
      <c r="AO16" s="29">
        <f t="shared" si="10"/>
        <v>0</v>
      </c>
      <c r="AP16" s="29">
        <f>SUM(AO$9:AO16)</f>
        <v>1220</v>
      </c>
      <c r="AQ16" s="29">
        <v>28</v>
      </c>
      <c r="AR16" s="29">
        <f t="shared" si="11"/>
        <v>126</v>
      </c>
      <c r="AS16" s="29">
        <f>SUM(AR$9:AR16)</f>
        <v>539</v>
      </c>
      <c r="AT16" s="29">
        <v>50</v>
      </c>
      <c r="AU16" s="29">
        <f t="shared" si="12"/>
        <v>468</v>
      </c>
      <c r="AV16" s="29">
        <f>SUM(AU$9:AU16)</f>
        <v>2724</v>
      </c>
      <c r="AW16" s="30"/>
      <c r="AX16" s="29">
        <f t="shared" si="13"/>
        <v>0</v>
      </c>
      <c r="AY16" s="29">
        <f>SUM(AX$9:AX16)</f>
        <v>6258</v>
      </c>
      <c r="AZ16" s="29">
        <v>33</v>
      </c>
      <c r="BA16" s="29">
        <f t="shared" si="14"/>
        <v>185</v>
      </c>
      <c r="BB16" s="29">
        <f>SUM(BA$9:BA16)</f>
        <v>882</v>
      </c>
      <c r="BC16" s="29">
        <v>55</v>
      </c>
      <c r="BD16" s="29">
        <f t="shared" si="15"/>
        <v>597</v>
      </c>
      <c r="BE16" s="29">
        <f>SUM(BD$9:BD16)</f>
        <v>3507</v>
      </c>
      <c r="BF16" s="30"/>
      <c r="BG16" s="29">
        <f t="shared" si="16"/>
        <v>0</v>
      </c>
      <c r="BH16" s="29">
        <f>SUM(BG$9:BG16)</f>
        <v>5303</v>
      </c>
      <c r="BI16" s="29">
        <v>33</v>
      </c>
      <c r="BJ16" s="29">
        <f t="shared" si="17"/>
        <v>185</v>
      </c>
      <c r="BK16" s="29">
        <f>SUM(BJ$9:BJ16)</f>
        <v>882</v>
      </c>
      <c r="BL16" s="29">
        <v>59</v>
      </c>
      <c r="BM16" s="29">
        <f t="shared" si="18"/>
        <v>700</v>
      </c>
      <c r="BN16" s="29">
        <f>SUM(BM$9:BM16)</f>
        <v>4221</v>
      </c>
      <c r="BO16" s="30"/>
      <c r="BP16" s="29">
        <f t="shared" si="19"/>
        <v>0</v>
      </c>
      <c r="BQ16" s="29">
        <f>SUM(BP$9:BP16)</f>
        <v>1545</v>
      </c>
      <c r="BR16" s="29">
        <v>45</v>
      </c>
      <c r="BS16" s="29">
        <f t="shared" si="20"/>
        <v>374</v>
      </c>
      <c r="BT16" s="29">
        <f>SUM(BS$9:BS16)</f>
        <v>2069</v>
      </c>
      <c r="BU16" s="29">
        <v>68</v>
      </c>
      <c r="BV16" s="29">
        <f t="shared" si="21"/>
        <v>1545</v>
      </c>
      <c r="BW16" s="29">
        <f>SUM(BV$9:BV16)</f>
        <v>7452</v>
      </c>
      <c r="BX16" s="30"/>
      <c r="BY16" s="18">
        <f t="shared" si="22"/>
        <v>0</v>
      </c>
      <c r="BZ16" s="18">
        <f>SUM(BY$9:BY16)</f>
        <v>1680</v>
      </c>
    </row>
    <row r="17" spans="9:78" s="16" customFormat="1" ht="14.25" customHeight="1">
      <c r="I17" s="16">
        <v>9</v>
      </c>
      <c r="J17" s="29">
        <v>21</v>
      </c>
      <c r="K17" s="29">
        <f t="shared" si="0"/>
        <v>62</v>
      </c>
      <c r="L17" s="29">
        <f>SUM(K$9:K17)</f>
        <v>212</v>
      </c>
      <c r="M17" s="29">
        <v>43</v>
      </c>
      <c r="N17" s="29">
        <f t="shared" si="1"/>
        <v>336</v>
      </c>
      <c r="O17" s="29">
        <f>SUM(N$9:N17)</f>
        <v>1947</v>
      </c>
      <c r="P17" s="30"/>
      <c r="Q17" s="29">
        <f t="shared" si="2"/>
        <v>0</v>
      </c>
      <c r="R17" s="29">
        <f>SUM(Q$9:Q17)</f>
        <v>5061</v>
      </c>
      <c r="S17" s="29">
        <v>23</v>
      </c>
      <c r="T17" s="29">
        <f t="shared" si="3"/>
        <v>80</v>
      </c>
      <c r="U17" s="29">
        <f>SUM(T$9:T17)</f>
        <v>290</v>
      </c>
      <c r="V17" s="29">
        <v>45</v>
      </c>
      <c r="W17" s="29">
        <f t="shared" si="4"/>
        <v>374</v>
      </c>
      <c r="X17" s="29">
        <f>SUM(W$9:W17)</f>
        <v>2204</v>
      </c>
      <c r="Y17" s="29">
        <v>45</v>
      </c>
      <c r="Z17" s="29">
        <f t="shared" si="5"/>
        <v>374</v>
      </c>
      <c r="AA17" s="29">
        <f>SUM(Z$9:Z17)</f>
        <v>2204</v>
      </c>
      <c r="AB17" s="29">
        <v>67</v>
      </c>
      <c r="AC17" s="29">
        <f t="shared" si="6"/>
        <v>1482</v>
      </c>
      <c r="AD17" s="29">
        <f>SUM(AC$9:AC17)</f>
        <v>7452</v>
      </c>
      <c r="AE17" s="29">
        <v>67</v>
      </c>
      <c r="AF17" s="29">
        <f t="shared" si="7"/>
        <v>1482</v>
      </c>
      <c r="AG17" s="29">
        <f>SUM(AF$9:AF17)</f>
        <v>7452</v>
      </c>
      <c r="AH17" s="29">
        <v>34</v>
      </c>
      <c r="AI17" s="29">
        <f t="shared" si="8"/>
        <v>199</v>
      </c>
      <c r="AJ17" s="29">
        <f>SUM(AI$9:AI17)</f>
        <v>756</v>
      </c>
      <c r="AK17" s="29">
        <v>56</v>
      </c>
      <c r="AL17" s="29">
        <f t="shared" si="9"/>
        <v>623</v>
      </c>
      <c r="AM17" s="29">
        <f>SUM(AL$9:AL17)</f>
        <v>3340</v>
      </c>
      <c r="AN17" s="30"/>
      <c r="AO17" s="29">
        <f t="shared" si="10"/>
        <v>0</v>
      </c>
      <c r="AP17" s="29">
        <f>SUM(AO$9:AO17)</f>
        <v>1220</v>
      </c>
      <c r="AQ17" s="29">
        <v>30</v>
      </c>
      <c r="AR17" s="29">
        <f t="shared" si="11"/>
        <v>144</v>
      </c>
      <c r="AS17" s="29">
        <f>SUM(AR$9:AR17)</f>
        <v>683</v>
      </c>
      <c r="AT17" s="29">
        <v>52</v>
      </c>
      <c r="AU17" s="29">
        <f t="shared" si="12"/>
        <v>520</v>
      </c>
      <c r="AV17" s="29">
        <f>SUM(AU$9:AU17)</f>
        <v>3244</v>
      </c>
      <c r="AW17" s="30"/>
      <c r="AX17" s="29">
        <f t="shared" si="13"/>
        <v>0</v>
      </c>
      <c r="AY17" s="29">
        <f>SUM(AX$9:AX17)</f>
        <v>6258</v>
      </c>
      <c r="AZ17" s="29">
        <v>35</v>
      </c>
      <c r="BA17" s="29">
        <f t="shared" si="14"/>
        <v>212</v>
      </c>
      <c r="BB17" s="29">
        <f>SUM(BA$9:BA17)</f>
        <v>1094</v>
      </c>
      <c r="BC17" s="29">
        <v>57</v>
      </c>
      <c r="BD17" s="29">
        <f t="shared" si="15"/>
        <v>649</v>
      </c>
      <c r="BE17" s="29">
        <f>SUM(BD$9:BD17)</f>
        <v>4156</v>
      </c>
      <c r="BF17" s="30"/>
      <c r="BG17" s="29">
        <f t="shared" si="16"/>
        <v>0</v>
      </c>
      <c r="BH17" s="29">
        <f>SUM(BG$9:BG17)</f>
        <v>5303</v>
      </c>
      <c r="BI17" s="29">
        <v>35</v>
      </c>
      <c r="BJ17" s="29">
        <f t="shared" si="17"/>
        <v>212</v>
      </c>
      <c r="BK17" s="29">
        <f>SUM(BJ$9:BJ17)</f>
        <v>1094</v>
      </c>
      <c r="BL17" s="29">
        <v>61</v>
      </c>
      <c r="BM17" s="29">
        <f t="shared" si="18"/>
        <v>770</v>
      </c>
      <c r="BN17" s="29">
        <f>SUM(BM$9:BM17)</f>
        <v>4991</v>
      </c>
      <c r="BO17" s="30"/>
      <c r="BP17" s="29">
        <f t="shared" si="19"/>
        <v>0</v>
      </c>
      <c r="BQ17" s="29">
        <f>SUM(BP$9:BP17)</f>
        <v>1545</v>
      </c>
      <c r="BR17" s="29">
        <v>47</v>
      </c>
      <c r="BS17" s="29">
        <f t="shared" si="20"/>
        <v>412</v>
      </c>
      <c r="BT17" s="29">
        <f>SUM(BS$9:BS17)</f>
        <v>2481</v>
      </c>
      <c r="BU17" s="30"/>
      <c r="BV17" s="29">
        <f t="shared" si="21"/>
        <v>0</v>
      </c>
      <c r="BW17" s="29">
        <f>SUM(BV$9:BV17)</f>
        <v>7452</v>
      </c>
      <c r="BX17" s="30"/>
      <c r="BY17" s="18">
        <f t="shared" si="22"/>
        <v>0</v>
      </c>
      <c r="BZ17" s="18">
        <f>SUM(BY$9:BY17)</f>
        <v>1680</v>
      </c>
    </row>
    <row r="18" spans="9:78" s="16" customFormat="1" ht="14.25" customHeight="1">
      <c r="I18" s="16">
        <v>10</v>
      </c>
      <c r="J18" s="31"/>
      <c r="K18" s="29">
        <f t="shared" si="0"/>
        <v>0</v>
      </c>
      <c r="L18" s="29">
        <f>SUM(K$9:K18)</f>
        <v>212</v>
      </c>
      <c r="M18" s="30"/>
      <c r="N18" s="29">
        <f t="shared" si="1"/>
        <v>0</v>
      </c>
      <c r="O18" s="29">
        <f>SUM(N$9:N18)</f>
        <v>1947</v>
      </c>
      <c r="P18" s="30"/>
      <c r="Q18" s="29">
        <f t="shared" si="2"/>
        <v>0</v>
      </c>
      <c r="R18" s="29">
        <f>SUM(Q$9:Q18)</f>
        <v>5061</v>
      </c>
      <c r="S18" s="30"/>
      <c r="T18" s="29">
        <f t="shared" si="3"/>
        <v>0</v>
      </c>
      <c r="U18" s="29">
        <f>SUM(T$9:T18)</f>
        <v>290</v>
      </c>
      <c r="V18" s="30"/>
      <c r="W18" s="29">
        <f t="shared" si="4"/>
        <v>0</v>
      </c>
      <c r="X18" s="29">
        <f>SUM(W$9:W18)</f>
        <v>2204</v>
      </c>
      <c r="Y18" s="30"/>
      <c r="Z18" s="29">
        <f t="shared" si="5"/>
        <v>0</v>
      </c>
      <c r="AA18" s="29">
        <f>SUM(Z$9:Z18)</f>
        <v>2204</v>
      </c>
      <c r="AB18" s="30"/>
      <c r="AC18" s="29">
        <f t="shared" si="6"/>
        <v>0</v>
      </c>
      <c r="AD18" s="29">
        <f>SUM(AC$9:AC18)</f>
        <v>7452</v>
      </c>
      <c r="AE18" s="29">
        <v>69</v>
      </c>
      <c r="AF18" s="29">
        <f t="shared" si="7"/>
        <v>1607</v>
      </c>
      <c r="AG18" s="29">
        <f>SUM(AF$9:AF18)</f>
        <v>9059</v>
      </c>
      <c r="AH18" s="29">
        <v>37</v>
      </c>
      <c r="AI18" s="29">
        <f t="shared" si="8"/>
        <v>239</v>
      </c>
      <c r="AJ18" s="29">
        <f>SUM(AI$9:AI18)</f>
        <v>995</v>
      </c>
      <c r="AK18" s="29">
        <v>59</v>
      </c>
      <c r="AL18" s="29">
        <f t="shared" si="9"/>
        <v>700</v>
      </c>
      <c r="AM18" s="29">
        <f>SUM(AL$9:AL18)</f>
        <v>4040</v>
      </c>
      <c r="AN18" s="30"/>
      <c r="AO18" s="29">
        <f t="shared" si="10"/>
        <v>0</v>
      </c>
      <c r="AP18" s="29">
        <f>SUM(AO$9:AO18)</f>
        <v>1220</v>
      </c>
      <c r="AQ18" s="30"/>
      <c r="AR18" s="29">
        <f t="shared" si="11"/>
        <v>0</v>
      </c>
      <c r="AS18" s="29">
        <f>SUM(AR$9:AR18)</f>
        <v>683</v>
      </c>
      <c r="AT18" s="30"/>
      <c r="AU18" s="29">
        <f t="shared" si="12"/>
        <v>0</v>
      </c>
      <c r="AV18" s="29">
        <f>SUM(AU$9:AU18)</f>
        <v>3244</v>
      </c>
      <c r="AW18" s="30"/>
      <c r="AX18" s="29">
        <f t="shared" si="13"/>
        <v>0</v>
      </c>
      <c r="AY18" s="29">
        <f>SUM(AX$9:AX18)</f>
        <v>6258</v>
      </c>
      <c r="AZ18" s="29">
        <v>37</v>
      </c>
      <c r="BA18" s="29">
        <f t="shared" si="14"/>
        <v>239</v>
      </c>
      <c r="BB18" s="29">
        <f>SUM(BA$9:BA18)</f>
        <v>1333</v>
      </c>
      <c r="BC18" s="29">
        <v>59</v>
      </c>
      <c r="BD18" s="29">
        <f t="shared" si="15"/>
        <v>700</v>
      </c>
      <c r="BE18" s="29">
        <f>SUM(BD$9:BD18)</f>
        <v>4856</v>
      </c>
      <c r="BF18" s="30"/>
      <c r="BG18" s="29">
        <f t="shared" si="16"/>
        <v>0</v>
      </c>
      <c r="BH18" s="29">
        <f>SUM(BG$9:BG18)</f>
        <v>5303</v>
      </c>
      <c r="BI18" s="29">
        <v>37</v>
      </c>
      <c r="BJ18" s="29">
        <f t="shared" si="17"/>
        <v>239</v>
      </c>
      <c r="BK18" s="29">
        <f>SUM(BJ$9:BJ18)</f>
        <v>1333</v>
      </c>
      <c r="BL18" s="30"/>
      <c r="BM18" s="29">
        <f t="shared" si="18"/>
        <v>0</v>
      </c>
      <c r="BN18" s="29">
        <f>SUM(BM$9:BM18)</f>
        <v>4991</v>
      </c>
      <c r="BO18" s="30"/>
      <c r="BP18" s="29">
        <f t="shared" si="19"/>
        <v>0</v>
      </c>
      <c r="BQ18" s="29">
        <f>SUM(BP$9:BP18)</f>
        <v>1545</v>
      </c>
      <c r="BR18" s="29">
        <v>49</v>
      </c>
      <c r="BS18" s="29">
        <f t="shared" si="20"/>
        <v>449</v>
      </c>
      <c r="BT18" s="29">
        <f>SUM(BS$9:BS18)</f>
        <v>2930</v>
      </c>
      <c r="BU18" s="30"/>
      <c r="BV18" s="29">
        <f t="shared" si="21"/>
        <v>0</v>
      </c>
      <c r="BW18" s="29">
        <f>SUM(BV$9:BV18)</f>
        <v>7452</v>
      </c>
      <c r="BX18" s="30"/>
      <c r="BY18" s="18">
        <f t="shared" si="22"/>
        <v>0</v>
      </c>
      <c r="BZ18" s="18">
        <f>SUM(BY$9:BY18)</f>
        <v>1680</v>
      </c>
    </row>
    <row r="19" spans="9:78" s="16" customFormat="1" ht="14.25" customHeight="1">
      <c r="I19" s="16">
        <v>11</v>
      </c>
      <c r="J19" s="31"/>
      <c r="K19" s="29">
        <f t="shared" si="0"/>
        <v>0</v>
      </c>
      <c r="L19" s="29">
        <f>SUM(K$9:K19)</f>
        <v>212</v>
      </c>
      <c r="M19" s="30"/>
      <c r="N19" s="29">
        <f t="shared" si="1"/>
        <v>0</v>
      </c>
      <c r="O19" s="29">
        <f>SUM(N$9:N19)</f>
        <v>1947</v>
      </c>
      <c r="P19" s="30"/>
      <c r="Q19" s="29">
        <f t="shared" si="2"/>
        <v>0</v>
      </c>
      <c r="R19" s="29">
        <f>SUM(Q$9:Q19)</f>
        <v>5061</v>
      </c>
      <c r="S19" s="30"/>
      <c r="T19" s="29">
        <f t="shared" si="3"/>
        <v>0</v>
      </c>
      <c r="U19" s="29">
        <f>SUM(T$9:T19)</f>
        <v>290</v>
      </c>
      <c r="V19" s="30"/>
      <c r="W19" s="29">
        <f t="shared" si="4"/>
        <v>0</v>
      </c>
      <c r="X19" s="29">
        <f>SUM(W$9:W19)</f>
        <v>2204</v>
      </c>
      <c r="Y19" s="30"/>
      <c r="Z19" s="29">
        <f t="shared" si="5"/>
        <v>0</v>
      </c>
      <c r="AA19" s="29">
        <f>SUM(Z$9:Z19)</f>
        <v>2204</v>
      </c>
      <c r="AB19" s="30"/>
      <c r="AC19" s="29">
        <f t="shared" si="6"/>
        <v>0</v>
      </c>
      <c r="AD19" s="29">
        <f>SUM(AC$9:AC19)</f>
        <v>7452</v>
      </c>
      <c r="AE19" s="30"/>
      <c r="AF19" s="29">
        <f t="shared" si="7"/>
        <v>0</v>
      </c>
      <c r="AG19" s="29">
        <f>SUM(AF$9:AF19)</f>
        <v>9059</v>
      </c>
      <c r="AH19" s="29">
        <v>40</v>
      </c>
      <c r="AI19" s="29">
        <f t="shared" si="8"/>
        <v>280</v>
      </c>
      <c r="AJ19" s="29">
        <f>SUM(AI$9:AI19)</f>
        <v>1275</v>
      </c>
      <c r="AK19" s="29">
        <v>62</v>
      </c>
      <c r="AL19" s="29">
        <f t="shared" si="9"/>
        <v>813</v>
      </c>
      <c r="AM19" s="29">
        <f>SUM(AL$9:AL19)</f>
        <v>4853</v>
      </c>
      <c r="AN19" s="30"/>
      <c r="AO19" s="29">
        <f t="shared" si="10"/>
        <v>0</v>
      </c>
      <c r="AP19" s="29">
        <f>SUM(AO$9:AO19)</f>
        <v>1220</v>
      </c>
      <c r="AQ19" s="30"/>
      <c r="AR19" s="29">
        <f t="shared" si="11"/>
        <v>0</v>
      </c>
      <c r="AS19" s="29">
        <f>SUM(AR$9:AR19)</f>
        <v>683</v>
      </c>
      <c r="AT19" s="30"/>
      <c r="AU19" s="29">
        <f t="shared" si="12"/>
        <v>0</v>
      </c>
      <c r="AV19" s="29">
        <f>SUM(AU$9:AU19)</f>
        <v>3244</v>
      </c>
      <c r="AW19" s="30"/>
      <c r="AX19" s="29">
        <f t="shared" si="13"/>
        <v>0</v>
      </c>
      <c r="AY19" s="29">
        <f>SUM(AX$9:AX19)</f>
        <v>6258</v>
      </c>
      <c r="AZ19" s="29">
        <v>39</v>
      </c>
      <c r="BA19" s="29">
        <f t="shared" si="14"/>
        <v>266</v>
      </c>
      <c r="BB19" s="29">
        <f>SUM(BA$9:BA19)</f>
        <v>1599</v>
      </c>
      <c r="BC19" s="29">
        <v>61</v>
      </c>
      <c r="BD19" s="29">
        <f t="shared" si="15"/>
        <v>770</v>
      </c>
      <c r="BE19" s="29">
        <f>SUM(BD$9:BD19)</f>
        <v>5626</v>
      </c>
      <c r="BF19" s="30"/>
      <c r="BG19" s="29">
        <f t="shared" si="16"/>
        <v>0</v>
      </c>
      <c r="BH19" s="29">
        <f>SUM(BG$9:BG19)</f>
        <v>5303</v>
      </c>
      <c r="BI19" s="30"/>
      <c r="BJ19" s="29">
        <f t="shared" si="17"/>
        <v>0</v>
      </c>
      <c r="BK19" s="29">
        <f>SUM(BJ$9:BJ19)</f>
        <v>1333</v>
      </c>
      <c r="BL19" s="30"/>
      <c r="BM19" s="29">
        <f t="shared" si="18"/>
        <v>0</v>
      </c>
      <c r="BN19" s="29">
        <f>SUM(BM$9:BM19)</f>
        <v>4991</v>
      </c>
      <c r="BO19" s="30"/>
      <c r="BP19" s="29">
        <f t="shared" si="19"/>
        <v>0</v>
      </c>
      <c r="BQ19" s="29">
        <f>SUM(BP$9:BP19)</f>
        <v>1545</v>
      </c>
      <c r="BR19" s="29">
        <v>51</v>
      </c>
      <c r="BS19" s="29">
        <f t="shared" si="20"/>
        <v>494</v>
      </c>
      <c r="BT19" s="29">
        <f>SUM(BS$9:BS19)</f>
        <v>3424</v>
      </c>
      <c r="BU19" s="30"/>
      <c r="BV19" s="29">
        <f t="shared" si="21"/>
        <v>0</v>
      </c>
      <c r="BW19" s="29">
        <f>SUM(BV$9:BV19)</f>
        <v>7452</v>
      </c>
      <c r="BX19" s="30"/>
      <c r="BY19" s="18">
        <f t="shared" si="22"/>
        <v>0</v>
      </c>
      <c r="BZ19" s="18">
        <f>SUM(BY$9:BY19)</f>
        <v>1680</v>
      </c>
    </row>
    <row r="20" spans="9:78" s="16" customFormat="1" ht="14.25" customHeight="1">
      <c r="I20" s="16">
        <v>12</v>
      </c>
      <c r="J20" s="31"/>
      <c r="K20" s="29">
        <f t="shared" si="0"/>
        <v>0</v>
      </c>
      <c r="L20" s="29">
        <f>SUM(K$9:K20)</f>
        <v>212</v>
      </c>
      <c r="M20" s="30"/>
      <c r="N20" s="29">
        <f t="shared" si="1"/>
        <v>0</v>
      </c>
      <c r="O20" s="29">
        <f>SUM(N$9:N20)</f>
        <v>1947</v>
      </c>
      <c r="P20" s="30"/>
      <c r="Q20" s="29">
        <f t="shared" si="2"/>
        <v>0</v>
      </c>
      <c r="R20" s="29">
        <f>SUM(Q$9:Q20)</f>
        <v>5061</v>
      </c>
      <c r="S20" s="30"/>
      <c r="T20" s="29">
        <f t="shared" si="3"/>
        <v>0</v>
      </c>
      <c r="U20" s="29">
        <f>SUM(T$9:T20)</f>
        <v>290</v>
      </c>
      <c r="V20" s="30"/>
      <c r="W20" s="29">
        <f t="shared" si="4"/>
        <v>0</v>
      </c>
      <c r="X20" s="29">
        <f>SUM(W$9:W20)</f>
        <v>2204</v>
      </c>
      <c r="Y20" s="30"/>
      <c r="Z20" s="29">
        <f t="shared" si="5"/>
        <v>0</v>
      </c>
      <c r="AA20" s="29">
        <f>SUM(Z$9:Z20)</f>
        <v>2204</v>
      </c>
      <c r="AB20" s="30"/>
      <c r="AC20" s="29">
        <f t="shared" si="6"/>
        <v>0</v>
      </c>
      <c r="AD20" s="29">
        <f>SUM(AC$9:AC20)</f>
        <v>7452</v>
      </c>
      <c r="AE20" s="30"/>
      <c r="AF20" s="29">
        <f t="shared" si="7"/>
        <v>0</v>
      </c>
      <c r="AG20" s="29">
        <f>SUM(AF$9:AF20)</f>
        <v>9059</v>
      </c>
      <c r="AH20" s="29">
        <v>43</v>
      </c>
      <c r="AI20" s="29">
        <f t="shared" si="8"/>
        <v>336</v>
      </c>
      <c r="AJ20" s="29">
        <f>SUM(AI$9:AI20)</f>
        <v>1611</v>
      </c>
      <c r="AK20" s="29">
        <v>65</v>
      </c>
      <c r="AL20" s="29">
        <f t="shared" si="9"/>
        <v>1358</v>
      </c>
      <c r="AM20" s="29">
        <f>SUM(AL$9:AL20)</f>
        <v>6211</v>
      </c>
      <c r="AN20" s="30"/>
      <c r="AO20" s="29">
        <f t="shared" si="10"/>
        <v>0</v>
      </c>
      <c r="AP20" s="29">
        <f>SUM(AO$9:AO20)</f>
        <v>1220</v>
      </c>
      <c r="AQ20" s="30"/>
      <c r="AR20" s="29">
        <f t="shared" si="11"/>
        <v>0</v>
      </c>
      <c r="AS20" s="29">
        <f>SUM(AR$9:AR20)</f>
        <v>683</v>
      </c>
      <c r="AT20" s="30"/>
      <c r="AU20" s="29">
        <f t="shared" si="12"/>
        <v>0</v>
      </c>
      <c r="AV20" s="29">
        <f>SUM(AU$9:AU20)</f>
        <v>3244</v>
      </c>
      <c r="AW20" s="30"/>
      <c r="AX20" s="29">
        <f t="shared" si="13"/>
        <v>0</v>
      </c>
      <c r="AY20" s="29">
        <f>SUM(AX$9:AX20)</f>
        <v>6258</v>
      </c>
      <c r="AZ20" s="29">
        <v>41</v>
      </c>
      <c r="BA20" s="29">
        <f t="shared" si="14"/>
        <v>299</v>
      </c>
      <c r="BB20" s="29">
        <f>SUM(BA$9:BA20)</f>
        <v>1898</v>
      </c>
      <c r="BC20" s="29">
        <v>63</v>
      </c>
      <c r="BD20" s="29">
        <f t="shared" si="15"/>
        <v>856</v>
      </c>
      <c r="BE20" s="29">
        <f>SUM(BD$9:BD20)</f>
        <v>6482</v>
      </c>
      <c r="BF20" s="30"/>
      <c r="BG20" s="29">
        <f t="shared" si="16"/>
        <v>0</v>
      </c>
      <c r="BH20" s="29">
        <f>SUM(BG$9:BG20)</f>
        <v>5303</v>
      </c>
      <c r="BI20" s="30"/>
      <c r="BJ20" s="29">
        <f t="shared" si="17"/>
        <v>0</v>
      </c>
      <c r="BK20" s="29">
        <f>SUM(BJ$9:BJ20)</f>
        <v>1333</v>
      </c>
      <c r="BL20" s="30"/>
      <c r="BM20" s="29">
        <f t="shared" si="18"/>
        <v>0</v>
      </c>
      <c r="BN20" s="29">
        <f>SUM(BM$9:BM20)</f>
        <v>4991</v>
      </c>
      <c r="BO20" s="30"/>
      <c r="BP20" s="29">
        <f t="shared" si="19"/>
        <v>0</v>
      </c>
      <c r="BQ20" s="29">
        <f>SUM(BP$9:BP20)</f>
        <v>1545</v>
      </c>
      <c r="BR20" s="29">
        <v>53</v>
      </c>
      <c r="BS20" s="29">
        <f t="shared" si="20"/>
        <v>546</v>
      </c>
      <c r="BT20" s="29">
        <f>SUM(BS$9:BS20)</f>
        <v>3970</v>
      </c>
      <c r="BU20" s="30"/>
      <c r="BV20" s="29">
        <f t="shared" si="21"/>
        <v>0</v>
      </c>
      <c r="BW20" s="29">
        <f>SUM(BV$9:BV20)</f>
        <v>7452</v>
      </c>
      <c r="BX20" s="30"/>
      <c r="BY20" s="18">
        <f t="shared" si="22"/>
        <v>0</v>
      </c>
      <c r="BZ20" s="18">
        <f>SUM(BY$9:BY20)</f>
        <v>1680</v>
      </c>
    </row>
    <row r="21" spans="9:78" s="16" customFormat="1" ht="14.25" customHeight="1">
      <c r="I21" s="16">
        <v>13</v>
      </c>
      <c r="J21" s="31"/>
      <c r="K21" s="29">
        <f t="shared" si="0"/>
        <v>0</v>
      </c>
      <c r="L21" s="29">
        <f>SUM(K$9:K21)</f>
        <v>212</v>
      </c>
      <c r="M21" s="30"/>
      <c r="N21" s="29">
        <f t="shared" si="1"/>
        <v>0</v>
      </c>
      <c r="O21" s="29">
        <f>SUM(N$9:N21)</f>
        <v>1947</v>
      </c>
      <c r="P21" s="30"/>
      <c r="Q21" s="29">
        <f t="shared" si="2"/>
        <v>0</v>
      </c>
      <c r="R21" s="29">
        <f>SUM(Q$9:Q21)</f>
        <v>5061</v>
      </c>
      <c r="S21" s="30"/>
      <c r="T21" s="29">
        <f t="shared" si="3"/>
        <v>0</v>
      </c>
      <c r="U21" s="29">
        <f>SUM(T$9:T21)</f>
        <v>290</v>
      </c>
      <c r="V21" s="30"/>
      <c r="W21" s="29">
        <f t="shared" si="4"/>
        <v>0</v>
      </c>
      <c r="X21" s="29">
        <f>SUM(W$9:W21)</f>
        <v>2204</v>
      </c>
      <c r="Y21" s="30"/>
      <c r="Z21" s="29">
        <f t="shared" si="5"/>
        <v>0</v>
      </c>
      <c r="AA21" s="29">
        <f>SUM(Z$9:Z21)</f>
        <v>2204</v>
      </c>
      <c r="AB21" s="30"/>
      <c r="AC21" s="29">
        <f t="shared" si="6"/>
        <v>0</v>
      </c>
      <c r="AD21" s="29">
        <f>SUM(AC$9:AC21)</f>
        <v>7452</v>
      </c>
      <c r="AE21" s="30"/>
      <c r="AF21" s="29">
        <f t="shared" si="7"/>
        <v>0</v>
      </c>
      <c r="AG21" s="29">
        <f>SUM(AF$9:AF21)</f>
        <v>9059</v>
      </c>
      <c r="AH21" s="30"/>
      <c r="AI21" s="29">
        <f t="shared" si="8"/>
        <v>0</v>
      </c>
      <c r="AJ21" s="29">
        <f>SUM(AI$9:AI21)</f>
        <v>1611</v>
      </c>
      <c r="AK21" s="30"/>
      <c r="AL21" s="29">
        <f t="shared" si="9"/>
        <v>0</v>
      </c>
      <c r="AM21" s="29">
        <f>SUM(AL$9:AL21)</f>
        <v>6211</v>
      </c>
      <c r="AN21" s="30"/>
      <c r="AO21" s="29">
        <f t="shared" si="10"/>
        <v>0</v>
      </c>
      <c r="AP21" s="29">
        <f>SUM(AO$9:AO21)</f>
        <v>1220</v>
      </c>
      <c r="AQ21" s="30"/>
      <c r="AR21" s="29">
        <f t="shared" si="11"/>
        <v>0</v>
      </c>
      <c r="AS21" s="29">
        <f>SUM(AR$9:AR21)</f>
        <v>683</v>
      </c>
      <c r="AT21" s="30"/>
      <c r="AU21" s="29">
        <f t="shared" si="12"/>
        <v>0</v>
      </c>
      <c r="AV21" s="29">
        <f>SUM(AU$9:AU21)</f>
        <v>3244</v>
      </c>
      <c r="AW21" s="30"/>
      <c r="AX21" s="29">
        <f t="shared" si="13"/>
        <v>0</v>
      </c>
      <c r="AY21" s="29">
        <f>SUM(AX$9:AX21)</f>
        <v>6258</v>
      </c>
      <c r="AZ21" s="29">
        <v>43</v>
      </c>
      <c r="BA21" s="29">
        <f t="shared" si="14"/>
        <v>336</v>
      </c>
      <c r="BB21" s="29">
        <f>SUM(BA$9:BA21)</f>
        <v>2234</v>
      </c>
      <c r="BC21" s="29">
        <v>65</v>
      </c>
      <c r="BD21" s="29">
        <f t="shared" si="15"/>
        <v>1358</v>
      </c>
      <c r="BE21" s="29">
        <f>SUM(BD$9:BD21)</f>
        <v>7840</v>
      </c>
      <c r="BF21" s="30"/>
      <c r="BG21" s="29">
        <f t="shared" si="16"/>
        <v>0</v>
      </c>
      <c r="BH21" s="29">
        <f>SUM(BG$9:BG21)</f>
        <v>5303</v>
      </c>
      <c r="BI21" s="30"/>
      <c r="BJ21" s="29">
        <f t="shared" si="17"/>
        <v>0</v>
      </c>
      <c r="BK21" s="29">
        <f>SUM(BJ$9:BJ21)</f>
        <v>1333</v>
      </c>
      <c r="BL21" s="30"/>
      <c r="BM21" s="29">
        <f t="shared" si="18"/>
        <v>0</v>
      </c>
      <c r="BN21" s="29">
        <f>SUM(BM$9:BM21)</f>
        <v>4991</v>
      </c>
      <c r="BO21" s="30"/>
      <c r="BP21" s="29">
        <f t="shared" si="19"/>
        <v>0</v>
      </c>
      <c r="BQ21" s="29">
        <f>SUM(BP$9:BP21)</f>
        <v>1545</v>
      </c>
      <c r="BR21" s="29">
        <v>55</v>
      </c>
      <c r="BS21" s="29">
        <f t="shared" si="20"/>
        <v>597</v>
      </c>
      <c r="BT21" s="29">
        <f>SUM(BS$9:BS21)</f>
        <v>4567</v>
      </c>
      <c r="BU21" s="30"/>
      <c r="BV21" s="29">
        <f t="shared" si="21"/>
        <v>0</v>
      </c>
      <c r="BW21" s="29">
        <f>SUM(BV$9:BV21)</f>
        <v>7452</v>
      </c>
      <c r="BX21" s="30"/>
      <c r="BY21" s="18">
        <f t="shared" si="22"/>
        <v>0</v>
      </c>
      <c r="BZ21" s="18">
        <f>SUM(BY$9:BY21)</f>
        <v>1680</v>
      </c>
    </row>
    <row r="22" spans="9:78" s="16" customFormat="1" ht="14.25" customHeight="1">
      <c r="I22" s="16">
        <v>14</v>
      </c>
      <c r="J22" s="31"/>
      <c r="K22" s="29">
        <f t="shared" si="0"/>
        <v>0</v>
      </c>
      <c r="L22" s="29">
        <f>SUM(K$9:K22)</f>
        <v>212</v>
      </c>
      <c r="M22" s="30"/>
      <c r="N22" s="29">
        <f t="shared" si="1"/>
        <v>0</v>
      </c>
      <c r="O22" s="29">
        <f>SUM(N$9:N22)</f>
        <v>1947</v>
      </c>
      <c r="P22" s="30"/>
      <c r="Q22" s="29">
        <f t="shared" si="2"/>
        <v>0</v>
      </c>
      <c r="R22" s="29">
        <f>SUM(Q$9:Q22)</f>
        <v>5061</v>
      </c>
      <c r="S22" s="30"/>
      <c r="T22" s="29">
        <f t="shared" si="3"/>
        <v>0</v>
      </c>
      <c r="U22" s="29">
        <f>SUM(T$9:T22)</f>
        <v>290</v>
      </c>
      <c r="V22" s="30"/>
      <c r="W22" s="29">
        <f t="shared" si="4"/>
        <v>0</v>
      </c>
      <c r="X22" s="29">
        <f>SUM(W$9:W22)</f>
        <v>2204</v>
      </c>
      <c r="Y22" s="30"/>
      <c r="Z22" s="29">
        <f t="shared" si="5"/>
        <v>0</v>
      </c>
      <c r="AA22" s="29">
        <f>SUM(Z$9:Z22)</f>
        <v>2204</v>
      </c>
      <c r="AB22" s="30"/>
      <c r="AC22" s="29">
        <f t="shared" si="6"/>
        <v>0</v>
      </c>
      <c r="AD22" s="29">
        <f>SUM(AC$9:AC22)</f>
        <v>7452</v>
      </c>
      <c r="AE22" s="30"/>
      <c r="AF22" s="29">
        <f t="shared" si="7"/>
        <v>0</v>
      </c>
      <c r="AG22" s="29">
        <f>SUM(AF$9:AF22)</f>
        <v>9059</v>
      </c>
      <c r="AH22" s="30"/>
      <c r="AI22" s="29">
        <f t="shared" si="8"/>
        <v>0</v>
      </c>
      <c r="AJ22" s="29">
        <f>SUM(AI$9:AI22)</f>
        <v>1611</v>
      </c>
      <c r="AK22" s="30"/>
      <c r="AL22" s="29">
        <f t="shared" si="9"/>
        <v>0</v>
      </c>
      <c r="AM22" s="29">
        <f>SUM(AL$9:AL22)</f>
        <v>6211</v>
      </c>
      <c r="AN22" s="30"/>
      <c r="AO22" s="29">
        <f t="shared" si="10"/>
        <v>0</v>
      </c>
      <c r="AP22" s="29">
        <f>SUM(AO$9:AO22)</f>
        <v>1220</v>
      </c>
      <c r="AQ22" s="30"/>
      <c r="AR22" s="29">
        <f t="shared" si="11"/>
        <v>0</v>
      </c>
      <c r="AS22" s="29">
        <f>SUM(AR$9:AR22)</f>
        <v>683</v>
      </c>
      <c r="AT22" s="30"/>
      <c r="AU22" s="29">
        <f t="shared" si="12"/>
        <v>0</v>
      </c>
      <c r="AV22" s="29">
        <f>SUM(AU$9:AU22)</f>
        <v>3244</v>
      </c>
      <c r="AW22" s="30"/>
      <c r="AX22" s="29">
        <f t="shared" si="13"/>
        <v>0</v>
      </c>
      <c r="AY22" s="29">
        <f>SUM(AX$9:AX22)</f>
        <v>6258</v>
      </c>
      <c r="AZ22" s="29">
        <v>45</v>
      </c>
      <c r="BA22" s="29">
        <f t="shared" si="14"/>
        <v>374</v>
      </c>
      <c r="BB22" s="29">
        <f>SUM(BA$9:BA22)</f>
        <v>2608</v>
      </c>
      <c r="BC22" s="29">
        <v>67</v>
      </c>
      <c r="BD22" s="29">
        <f t="shared" si="15"/>
        <v>1482</v>
      </c>
      <c r="BE22" s="29">
        <f>SUM(BD$9:BD22)</f>
        <v>9322</v>
      </c>
      <c r="BF22" s="30"/>
      <c r="BG22" s="29">
        <f t="shared" si="16"/>
        <v>0</v>
      </c>
      <c r="BH22" s="29">
        <f>SUM(BG$9:BG22)</f>
        <v>5303</v>
      </c>
      <c r="BI22" s="30"/>
      <c r="BJ22" s="29">
        <f t="shared" si="17"/>
        <v>0</v>
      </c>
      <c r="BK22" s="29">
        <f>SUM(BJ$9:BJ22)</f>
        <v>1333</v>
      </c>
      <c r="BL22" s="30"/>
      <c r="BM22" s="29">
        <f t="shared" si="18"/>
        <v>0</v>
      </c>
      <c r="BN22" s="29">
        <f>SUM(BM$9:BM22)</f>
        <v>4991</v>
      </c>
      <c r="BO22" s="30"/>
      <c r="BP22" s="29">
        <f t="shared" si="19"/>
        <v>0</v>
      </c>
      <c r="BQ22" s="29">
        <f>SUM(BP$9:BP22)</f>
        <v>1545</v>
      </c>
      <c r="BR22" s="29">
        <v>57</v>
      </c>
      <c r="BS22" s="29">
        <f t="shared" si="20"/>
        <v>649</v>
      </c>
      <c r="BT22" s="29">
        <f>SUM(BS$9:BS22)</f>
        <v>5216</v>
      </c>
      <c r="BU22" s="30"/>
      <c r="BV22" s="29">
        <f t="shared" si="21"/>
        <v>0</v>
      </c>
      <c r="BW22" s="29">
        <f>SUM(BV$9:BV22)</f>
        <v>7452</v>
      </c>
      <c r="BX22" s="30"/>
      <c r="BY22" s="18">
        <f t="shared" si="22"/>
        <v>0</v>
      </c>
      <c r="BZ22" s="18">
        <f>SUM(BY$9:BY22)</f>
        <v>1680</v>
      </c>
    </row>
    <row r="23" spans="9:78" s="16" customFormat="1" ht="14.25" customHeight="1">
      <c r="I23" s="16">
        <v>15</v>
      </c>
      <c r="J23" s="31"/>
      <c r="K23" s="29">
        <f t="shared" si="0"/>
        <v>0</v>
      </c>
      <c r="L23" s="29">
        <f>SUM(K$9:K23)</f>
        <v>212</v>
      </c>
      <c r="M23" s="30"/>
      <c r="N23" s="29">
        <f t="shared" si="1"/>
        <v>0</v>
      </c>
      <c r="O23" s="29">
        <f>SUM(N$9:N23)</f>
        <v>1947</v>
      </c>
      <c r="P23" s="30"/>
      <c r="Q23" s="29">
        <f t="shared" si="2"/>
        <v>0</v>
      </c>
      <c r="R23" s="29">
        <f>SUM(Q$9:Q23)</f>
        <v>5061</v>
      </c>
      <c r="S23" s="30"/>
      <c r="T23" s="29">
        <f t="shared" si="3"/>
        <v>0</v>
      </c>
      <c r="U23" s="29">
        <f>SUM(T$9:T23)</f>
        <v>290</v>
      </c>
      <c r="V23" s="30"/>
      <c r="W23" s="29">
        <f t="shared" si="4"/>
        <v>0</v>
      </c>
      <c r="X23" s="29">
        <f>SUM(W$9:W23)</f>
        <v>2204</v>
      </c>
      <c r="Y23" s="30"/>
      <c r="Z23" s="29">
        <f t="shared" si="5"/>
        <v>0</v>
      </c>
      <c r="AA23" s="29">
        <f>SUM(Z$9:Z23)</f>
        <v>2204</v>
      </c>
      <c r="AB23" s="30"/>
      <c r="AC23" s="29">
        <f t="shared" si="6"/>
        <v>0</v>
      </c>
      <c r="AD23" s="29">
        <f>SUM(AC$9:AC23)</f>
        <v>7452</v>
      </c>
      <c r="AE23" s="30"/>
      <c r="AF23" s="29">
        <f t="shared" si="7"/>
        <v>0</v>
      </c>
      <c r="AG23" s="29">
        <f>SUM(AF$9:AF23)</f>
        <v>9059</v>
      </c>
      <c r="AH23" s="30"/>
      <c r="AI23" s="29">
        <f t="shared" si="8"/>
        <v>0</v>
      </c>
      <c r="AJ23" s="29">
        <f>SUM(AI$9:AI23)</f>
        <v>1611</v>
      </c>
      <c r="AK23" s="30"/>
      <c r="AL23" s="29">
        <f t="shared" si="9"/>
        <v>0</v>
      </c>
      <c r="AM23" s="29">
        <f>SUM(AL$9:AL23)</f>
        <v>6211</v>
      </c>
      <c r="AN23" s="30"/>
      <c r="AO23" s="29">
        <f t="shared" si="10"/>
        <v>0</v>
      </c>
      <c r="AP23" s="29">
        <f>SUM(AO$9:AO23)</f>
        <v>1220</v>
      </c>
      <c r="AQ23" s="30"/>
      <c r="AR23" s="29">
        <f t="shared" si="11"/>
        <v>0</v>
      </c>
      <c r="AS23" s="29">
        <f>SUM(AR$9:AR23)</f>
        <v>683</v>
      </c>
      <c r="AT23" s="30"/>
      <c r="AU23" s="29">
        <f t="shared" si="12"/>
        <v>0</v>
      </c>
      <c r="AV23" s="29">
        <f>SUM(AU$9:AU23)</f>
        <v>3244</v>
      </c>
      <c r="AW23" s="30"/>
      <c r="AX23" s="29">
        <f t="shared" si="13"/>
        <v>0</v>
      </c>
      <c r="AY23" s="29">
        <f>SUM(AX$9:AX23)</f>
        <v>6258</v>
      </c>
      <c r="AZ23" s="29">
        <v>47</v>
      </c>
      <c r="BA23" s="29">
        <f t="shared" si="14"/>
        <v>412</v>
      </c>
      <c r="BB23" s="29">
        <f>SUM(BA$9:BA23)</f>
        <v>3020</v>
      </c>
      <c r="BC23" s="29">
        <v>69</v>
      </c>
      <c r="BD23" s="29">
        <f t="shared" si="15"/>
        <v>1607</v>
      </c>
      <c r="BE23" s="29">
        <f>SUM(BD$9:BD23)</f>
        <v>10929</v>
      </c>
      <c r="BF23" s="30"/>
      <c r="BG23" s="29">
        <f t="shared" si="16"/>
        <v>0</v>
      </c>
      <c r="BH23" s="29">
        <f>SUM(BG$9:BG23)</f>
        <v>5303</v>
      </c>
      <c r="BI23" s="30"/>
      <c r="BJ23" s="29">
        <f t="shared" si="17"/>
        <v>0</v>
      </c>
      <c r="BK23" s="29">
        <f>SUM(BJ$9:BJ23)</f>
        <v>1333</v>
      </c>
      <c r="BL23" s="30"/>
      <c r="BM23" s="29">
        <f t="shared" si="18"/>
        <v>0</v>
      </c>
      <c r="BN23" s="29">
        <f>SUM(BM$9:BM23)</f>
        <v>4991</v>
      </c>
      <c r="BO23" s="30"/>
      <c r="BP23" s="29">
        <f t="shared" si="19"/>
        <v>0</v>
      </c>
      <c r="BQ23" s="29">
        <f>SUM(BP$9:BP23)</f>
        <v>1545</v>
      </c>
      <c r="BR23" s="29">
        <v>59</v>
      </c>
      <c r="BS23" s="29">
        <f t="shared" si="20"/>
        <v>700</v>
      </c>
      <c r="BT23" s="29">
        <f>SUM(BS$9:BS23)</f>
        <v>5916</v>
      </c>
      <c r="BU23" s="30"/>
      <c r="BV23" s="29">
        <f t="shared" si="21"/>
        <v>0</v>
      </c>
      <c r="BW23" s="29">
        <f>SUM(BV$9:BV23)</f>
        <v>7452</v>
      </c>
      <c r="BX23" s="30"/>
      <c r="BY23" s="18">
        <f t="shared" si="22"/>
        <v>0</v>
      </c>
      <c r="BZ23" s="18">
        <f>SUM(BY$9:BY23)</f>
        <v>1680</v>
      </c>
    </row>
    <row r="24" spans="9:78" s="16" customFormat="1" ht="14.25" customHeight="1">
      <c r="I24" s="16">
        <v>16</v>
      </c>
      <c r="J24" s="31"/>
      <c r="K24" s="29">
        <f t="shared" si="0"/>
        <v>0</v>
      </c>
      <c r="L24" s="29">
        <f>SUM(K$9:K24)</f>
        <v>212</v>
      </c>
      <c r="M24" s="30"/>
      <c r="N24" s="29">
        <f t="shared" si="1"/>
        <v>0</v>
      </c>
      <c r="O24" s="29">
        <f>SUM(N$9:N24)</f>
        <v>1947</v>
      </c>
      <c r="P24" s="30"/>
      <c r="Q24" s="29">
        <f t="shared" si="2"/>
        <v>0</v>
      </c>
      <c r="R24" s="29">
        <f>SUM(Q$9:Q24)</f>
        <v>5061</v>
      </c>
      <c r="S24" s="30"/>
      <c r="T24" s="29">
        <f t="shared" si="3"/>
        <v>0</v>
      </c>
      <c r="U24" s="29">
        <f>SUM(T$9:T24)</f>
        <v>290</v>
      </c>
      <c r="V24" s="30"/>
      <c r="W24" s="29">
        <f t="shared" si="4"/>
        <v>0</v>
      </c>
      <c r="X24" s="29">
        <f>SUM(W$9:W24)</f>
        <v>2204</v>
      </c>
      <c r="Y24" s="30"/>
      <c r="Z24" s="29">
        <f t="shared" si="5"/>
        <v>0</v>
      </c>
      <c r="AA24" s="29">
        <f>SUM(Z$9:Z24)</f>
        <v>2204</v>
      </c>
      <c r="AB24" s="30"/>
      <c r="AC24" s="29">
        <f t="shared" si="6"/>
        <v>0</v>
      </c>
      <c r="AD24" s="29">
        <f>SUM(AC$9:AC24)</f>
        <v>7452</v>
      </c>
      <c r="AE24" s="30"/>
      <c r="AF24" s="29">
        <f t="shared" si="7"/>
        <v>0</v>
      </c>
      <c r="AG24" s="29">
        <f>SUM(AF$9:AF24)</f>
        <v>9059</v>
      </c>
      <c r="AH24" s="30"/>
      <c r="AI24" s="29">
        <f t="shared" si="8"/>
        <v>0</v>
      </c>
      <c r="AJ24" s="29">
        <f>SUM(AI$9:AI24)</f>
        <v>1611</v>
      </c>
      <c r="AK24" s="30"/>
      <c r="AL24" s="29">
        <f t="shared" si="9"/>
        <v>0</v>
      </c>
      <c r="AM24" s="29">
        <f>SUM(AL$9:AL24)</f>
        <v>6211</v>
      </c>
      <c r="AN24" s="30"/>
      <c r="AO24" s="29">
        <f t="shared" si="10"/>
        <v>0</v>
      </c>
      <c r="AP24" s="29">
        <f>SUM(AO$9:AO24)</f>
        <v>1220</v>
      </c>
      <c r="AQ24" s="30"/>
      <c r="AR24" s="29">
        <f t="shared" si="11"/>
        <v>0</v>
      </c>
      <c r="AS24" s="29">
        <f>SUM(AR$9:AR24)</f>
        <v>683</v>
      </c>
      <c r="AT24" s="30"/>
      <c r="AU24" s="29">
        <f t="shared" si="12"/>
        <v>0</v>
      </c>
      <c r="AV24" s="29">
        <f>SUM(AU$9:AU24)</f>
        <v>3244</v>
      </c>
      <c r="AW24" s="30"/>
      <c r="AX24" s="29">
        <f t="shared" si="13"/>
        <v>0</v>
      </c>
      <c r="AY24" s="29">
        <f>SUM(AX$9:AX24)</f>
        <v>6258</v>
      </c>
      <c r="AZ24" s="29">
        <v>49</v>
      </c>
      <c r="BA24" s="29">
        <f t="shared" si="14"/>
        <v>449</v>
      </c>
      <c r="BB24" s="29">
        <f>SUM(BA$9:BA24)</f>
        <v>3469</v>
      </c>
      <c r="BC24" s="30"/>
      <c r="BD24" s="29">
        <f t="shared" si="15"/>
        <v>0</v>
      </c>
      <c r="BE24" s="29">
        <f>SUM(BD$9:BD24)</f>
        <v>10929</v>
      </c>
      <c r="BF24" s="30"/>
      <c r="BG24" s="29">
        <f t="shared" si="16"/>
        <v>0</v>
      </c>
      <c r="BH24" s="29">
        <f>SUM(BG$9:BG24)</f>
        <v>5303</v>
      </c>
      <c r="BI24" s="30"/>
      <c r="BJ24" s="29">
        <f t="shared" si="17"/>
        <v>0</v>
      </c>
      <c r="BK24" s="29">
        <f>SUM(BJ$9:BJ24)</f>
        <v>1333</v>
      </c>
      <c r="BL24" s="30"/>
      <c r="BM24" s="29">
        <f t="shared" si="18"/>
        <v>0</v>
      </c>
      <c r="BN24" s="29">
        <f>SUM(BM$9:BM24)</f>
        <v>4991</v>
      </c>
      <c r="BO24" s="30"/>
      <c r="BP24" s="29">
        <f t="shared" si="19"/>
        <v>0</v>
      </c>
      <c r="BQ24" s="29">
        <f>SUM(BP$9:BP24)</f>
        <v>1545</v>
      </c>
      <c r="BR24" s="29">
        <v>61</v>
      </c>
      <c r="BS24" s="29">
        <f t="shared" si="20"/>
        <v>770</v>
      </c>
      <c r="BT24" s="29">
        <f>SUM(BS$9:BS24)</f>
        <v>6686</v>
      </c>
      <c r="BU24" s="30"/>
      <c r="BV24" s="29">
        <f t="shared" si="21"/>
        <v>0</v>
      </c>
      <c r="BW24" s="29">
        <f>SUM(BV$9:BV24)</f>
        <v>7452</v>
      </c>
      <c r="BX24" s="30"/>
      <c r="BY24" s="18">
        <f t="shared" si="22"/>
        <v>0</v>
      </c>
      <c r="BZ24" s="18">
        <f>SUM(BY$9:BY24)</f>
        <v>1680</v>
      </c>
    </row>
    <row r="25" spans="9:78" s="16" customFormat="1" ht="14.25" customHeight="1">
      <c r="I25" s="16">
        <v>17</v>
      </c>
      <c r="J25" s="31"/>
      <c r="K25" s="29">
        <f t="shared" si="0"/>
        <v>0</v>
      </c>
      <c r="L25" s="29">
        <f>SUM(K$9:K25)</f>
        <v>212</v>
      </c>
      <c r="M25" s="30"/>
      <c r="N25" s="29">
        <f t="shared" si="1"/>
        <v>0</v>
      </c>
      <c r="O25" s="29">
        <f>SUM(N$9:N25)</f>
        <v>1947</v>
      </c>
      <c r="P25" s="30"/>
      <c r="Q25" s="29">
        <f t="shared" si="2"/>
        <v>0</v>
      </c>
      <c r="R25" s="29">
        <f>SUM(Q$9:Q25)</f>
        <v>5061</v>
      </c>
      <c r="S25" s="30"/>
      <c r="T25" s="29">
        <f t="shared" si="3"/>
        <v>0</v>
      </c>
      <c r="U25" s="29">
        <f>SUM(T$9:T25)</f>
        <v>290</v>
      </c>
      <c r="V25" s="30"/>
      <c r="W25" s="29">
        <f t="shared" si="4"/>
        <v>0</v>
      </c>
      <c r="X25" s="29">
        <f>SUM(W$9:W25)</f>
        <v>2204</v>
      </c>
      <c r="Y25" s="30"/>
      <c r="Z25" s="29">
        <f t="shared" si="5"/>
        <v>0</v>
      </c>
      <c r="AA25" s="29">
        <f>SUM(Z$9:Z25)</f>
        <v>2204</v>
      </c>
      <c r="AB25" s="30"/>
      <c r="AC25" s="29">
        <f t="shared" si="6"/>
        <v>0</v>
      </c>
      <c r="AD25" s="29">
        <f>SUM(AC$9:AC25)</f>
        <v>7452</v>
      </c>
      <c r="AE25" s="30"/>
      <c r="AF25" s="29">
        <f t="shared" si="7"/>
        <v>0</v>
      </c>
      <c r="AG25" s="29">
        <f>SUM(AF$9:AF25)</f>
        <v>9059</v>
      </c>
      <c r="AH25" s="30"/>
      <c r="AI25" s="29">
        <f t="shared" si="8"/>
        <v>0</v>
      </c>
      <c r="AJ25" s="29">
        <f>SUM(AI$9:AI25)</f>
        <v>1611</v>
      </c>
      <c r="AK25" s="30"/>
      <c r="AL25" s="29">
        <f t="shared" si="9"/>
        <v>0</v>
      </c>
      <c r="AM25" s="29">
        <f>SUM(AL$9:AL25)</f>
        <v>6211</v>
      </c>
      <c r="AN25" s="30"/>
      <c r="AO25" s="29">
        <f t="shared" si="10"/>
        <v>0</v>
      </c>
      <c r="AP25" s="29">
        <f>SUM(AO$9:AO25)</f>
        <v>1220</v>
      </c>
      <c r="AQ25" s="30"/>
      <c r="AR25" s="29">
        <f t="shared" si="11"/>
        <v>0</v>
      </c>
      <c r="AS25" s="29">
        <f>SUM(AR$9:AR25)</f>
        <v>683</v>
      </c>
      <c r="AT25" s="30"/>
      <c r="AU25" s="29">
        <f t="shared" si="12"/>
        <v>0</v>
      </c>
      <c r="AV25" s="29">
        <f>SUM(AU$9:AU25)</f>
        <v>3244</v>
      </c>
      <c r="AW25" s="30"/>
      <c r="AX25" s="29">
        <f t="shared" si="13"/>
        <v>0</v>
      </c>
      <c r="AY25" s="29">
        <f>SUM(AX$9:AX25)</f>
        <v>6258</v>
      </c>
      <c r="AZ25" s="29">
        <v>51</v>
      </c>
      <c r="BA25" s="29">
        <f t="shared" si="14"/>
        <v>494</v>
      </c>
      <c r="BB25" s="29">
        <f>SUM(BA$9:BA25)</f>
        <v>3963</v>
      </c>
      <c r="BC25" s="30"/>
      <c r="BD25" s="29">
        <f t="shared" si="15"/>
        <v>0</v>
      </c>
      <c r="BE25" s="29">
        <f>SUM(BD$9:BD25)</f>
        <v>10929</v>
      </c>
      <c r="BF25" s="30"/>
      <c r="BG25" s="29">
        <f t="shared" si="16"/>
        <v>0</v>
      </c>
      <c r="BH25" s="29">
        <f>SUM(BG$9:BG25)</f>
        <v>5303</v>
      </c>
      <c r="BI25" s="30"/>
      <c r="BJ25" s="29">
        <f t="shared" si="17"/>
        <v>0</v>
      </c>
      <c r="BK25" s="29">
        <f>SUM(BJ$9:BJ25)</f>
        <v>1333</v>
      </c>
      <c r="BL25" s="30"/>
      <c r="BM25" s="29">
        <f t="shared" si="18"/>
        <v>0</v>
      </c>
      <c r="BN25" s="29">
        <f>SUM(BM$9:BM25)</f>
        <v>4991</v>
      </c>
      <c r="BO25" s="30"/>
      <c r="BP25" s="29">
        <f t="shared" si="19"/>
        <v>0</v>
      </c>
      <c r="BQ25" s="29">
        <f>SUM(BP$9:BP25)</f>
        <v>1545</v>
      </c>
      <c r="BR25" s="29">
        <v>63</v>
      </c>
      <c r="BS25" s="29">
        <f t="shared" si="20"/>
        <v>856</v>
      </c>
      <c r="BT25" s="29">
        <f>SUM(BS$9:BS25)</f>
        <v>7542</v>
      </c>
      <c r="BU25" s="30"/>
      <c r="BV25" s="29">
        <f t="shared" si="21"/>
        <v>0</v>
      </c>
      <c r="BW25" s="29">
        <f>SUM(BV$9:BV25)</f>
        <v>7452</v>
      </c>
      <c r="BX25" s="30"/>
      <c r="BY25" s="18">
        <f t="shared" si="22"/>
        <v>0</v>
      </c>
      <c r="BZ25" s="18">
        <f>SUM(BY$9:BY25)</f>
        <v>1680</v>
      </c>
    </row>
    <row r="26" spans="9:78" s="16" customFormat="1" ht="14.25" customHeight="1">
      <c r="I26" s="16">
        <v>18</v>
      </c>
      <c r="J26" s="31"/>
      <c r="K26" s="29">
        <f t="shared" si="0"/>
        <v>0</v>
      </c>
      <c r="L26" s="29">
        <f>SUM(K$9:K26)</f>
        <v>212</v>
      </c>
      <c r="M26" s="30"/>
      <c r="N26" s="29">
        <f t="shared" si="1"/>
        <v>0</v>
      </c>
      <c r="O26" s="29">
        <f>SUM(N$9:N26)</f>
        <v>1947</v>
      </c>
      <c r="P26" s="30"/>
      <c r="Q26" s="29">
        <f t="shared" si="2"/>
        <v>0</v>
      </c>
      <c r="R26" s="29">
        <f>SUM(Q$9:Q26)</f>
        <v>5061</v>
      </c>
      <c r="S26" s="30"/>
      <c r="T26" s="29">
        <f t="shared" si="3"/>
        <v>0</v>
      </c>
      <c r="U26" s="29">
        <f>SUM(T$9:T26)</f>
        <v>290</v>
      </c>
      <c r="V26" s="30"/>
      <c r="W26" s="29">
        <f t="shared" si="4"/>
        <v>0</v>
      </c>
      <c r="X26" s="29">
        <f>SUM(W$9:W26)</f>
        <v>2204</v>
      </c>
      <c r="Y26" s="30"/>
      <c r="Z26" s="29">
        <f t="shared" si="5"/>
        <v>0</v>
      </c>
      <c r="AA26" s="29">
        <f>SUM(Z$9:Z26)</f>
        <v>2204</v>
      </c>
      <c r="AB26" s="30"/>
      <c r="AC26" s="29">
        <f t="shared" si="6"/>
        <v>0</v>
      </c>
      <c r="AD26" s="29">
        <f>SUM(AC$9:AC26)</f>
        <v>7452</v>
      </c>
      <c r="AE26" s="30"/>
      <c r="AF26" s="29">
        <f t="shared" si="7"/>
        <v>0</v>
      </c>
      <c r="AG26" s="29">
        <f>SUM(AF$9:AF26)</f>
        <v>9059</v>
      </c>
      <c r="AH26" s="30"/>
      <c r="AI26" s="29">
        <f t="shared" si="8"/>
        <v>0</v>
      </c>
      <c r="AJ26" s="29">
        <f>SUM(AI$9:AI26)</f>
        <v>1611</v>
      </c>
      <c r="AK26" s="30"/>
      <c r="AL26" s="29">
        <f t="shared" si="9"/>
        <v>0</v>
      </c>
      <c r="AM26" s="29">
        <f>SUM(AL$9:AL26)</f>
        <v>6211</v>
      </c>
      <c r="AN26" s="30"/>
      <c r="AO26" s="29">
        <f t="shared" si="10"/>
        <v>0</v>
      </c>
      <c r="AP26" s="29">
        <f>SUM(AO$9:AO26)</f>
        <v>1220</v>
      </c>
      <c r="AQ26" s="30"/>
      <c r="AR26" s="29">
        <f t="shared" si="11"/>
        <v>0</v>
      </c>
      <c r="AS26" s="29">
        <f>SUM(AR$9:AR26)</f>
        <v>683</v>
      </c>
      <c r="AT26" s="30"/>
      <c r="AU26" s="29">
        <f t="shared" si="12"/>
        <v>0</v>
      </c>
      <c r="AV26" s="29">
        <f>SUM(AU$9:AU26)</f>
        <v>3244</v>
      </c>
      <c r="AW26" s="30"/>
      <c r="AX26" s="29">
        <f t="shared" si="13"/>
        <v>0</v>
      </c>
      <c r="AY26" s="29">
        <f>SUM(AX$9:AX26)</f>
        <v>6258</v>
      </c>
      <c r="AZ26" s="29">
        <v>53</v>
      </c>
      <c r="BA26" s="29">
        <f t="shared" si="14"/>
        <v>546</v>
      </c>
      <c r="BB26" s="29">
        <f>SUM(BA$9:BA26)</f>
        <v>4509</v>
      </c>
      <c r="BC26" s="30"/>
      <c r="BD26" s="29">
        <f t="shared" si="15"/>
        <v>0</v>
      </c>
      <c r="BE26" s="29">
        <f>SUM(BD$9:BD26)</f>
        <v>10929</v>
      </c>
      <c r="BF26" s="30"/>
      <c r="BG26" s="29">
        <f t="shared" si="16"/>
        <v>0</v>
      </c>
      <c r="BH26" s="29">
        <f>SUM(BG$9:BG26)</f>
        <v>5303</v>
      </c>
      <c r="BI26" s="30"/>
      <c r="BJ26" s="29">
        <f t="shared" si="17"/>
        <v>0</v>
      </c>
      <c r="BK26" s="29">
        <f>SUM(BJ$9:BJ26)</f>
        <v>1333</v>
      </c>
      <c r="BL26" s="30"/>
      <c r="BM26" s="29">
        <f t="shared" si="18"/>
        <v>0</v>
      </c>
      <c r="BN26" s="29">
        <f>SUM(BM$9:BM26)</f>
        <v>4991</v>
      </c>
      <c r="BO26" s="30"/>
      <c r="BP26" s="29">
        <f t="shared" si="19"/>
        <v>0</v>
      </c>
      <c r="BQ26" s="29">
        <f>SUM(BP$9:BP26)</f>
        <v>1545</v>
      </c>
      <c r="BR26" s="29">
        <v>65</v>
      </c>
      <c r="BS26" s="29">
        <f t="shared" si="20"/>
        <v>1358</v>
      </c>
      <c r="BT26" s="29">
        <f>SUM(BS$9:BS26)</f>
        <v>8900</v>
      </c>
      <c r="BU26" s="30"/>
      <c r="BV26" s="29">
        <f t="shared" si="21"/>
        <v>0</v>
      </c>
      <c r="BW26" s="29">
        <f>SUM(BV$9:BV26)</f>
        <v>7452</v>
      </c>
      <c r="BX26" s="30"/>
      <c r="BY26" s="18">
        <f t="shared" si="22"/>
        <v>0</v>
      </c>
      <c r="BZ26" s="18">
        <f>SUM(BY$9:BY26)</f>
        <v>1680</v>
      </c>
    </row>
    <row r="27" spans="8:78" s="16" customFormat="1" ht="14.25" customHeight="1">
      <c r="H27" s="16" t="s">
        <v>40</v>
      </c>
      <c r="J27" s="33">
        <v>18</v>
      </c>
      <c r="K27" s="33"/>
      <c r="L27" s="33"/>
      <c r="M27" s="33">
        <v>0</v>
      </c>
      <c r="N27" s="33"/>
      <c r="O27" s="33"/>
      <c r="P27" s="33">
        <v>9</v>
      </c>
      <c r="Q27" s="33"/>
      <c r="R27" s="33"/>
      <c r="S27" s="33">
        <v>9</v>
      </c>
      <c r="T27" s="33"/>
      <c r="U27" s="33"/>
      <c r="V27" s="33">
        <v>0</v>
      </c>
      <c r="W27" s="33"/>
      <c r="X27" s="33"/>
      <c r="Y27" s="33">
        <v>1</v>
      </c>
      <c r="Z27" s="33"/>
      <c r="AA27" s="33"/>
      <c r="AB27" s="33">
        <v>0</v>
      </c>
      <c r="AC27" s="33"/>
      <c r="AD27" s="33"/>
      <c r="AE27" s="33">
        <v>1</v>
      </c>
      <c r="AF27" s="33"/>
      <c r="AG27" s="33"/>
      <c r="AH27" s="33">
        <v>1</v>
      </c>
      <c r="AI27" s="33"/>
      <c r="AJ27" s="33"/>
      <c r="AK27" s="33">
        <v>1</v>
      </c>
      <c r="AL27" s="33"/>
      <c r="AM27" s="33"/>
      <c r="AN27" s="33">
        <v>0</v>
      </c>
      <c r="AO27" s="33"/>
      <c r="AP27" s="33"/>
      <c r="AQ27" s="33">
        <v>9</v>
      </c>
      <c r="AR27" s="33"/>
      <c r="AS27" s="33"/>
      <c r="AT27" s="33">
        <v>6</v>
      </c>
      <c r="AU27" s="33"/>
      <c r="AV27" s="33"/>
      <c r="AW27" s="33">
        <v>0</v>
      </c>
      <c r="AX27" s="33"/>
      <c r="AY27" s="33"/>
      <c r="AZ27" s="33">
        <v>10</v>
      </c>
      <c r="BA27" s="33"/>
      <c r="BB27" s="33"/>
      <c r="BC27" s="33">
        <v>15</v>
      </c>
      <c r="BD27" s="33"/>
      <c r="BE27" s="33"/>
      <c r="BF27" s="33">
        <v>0</v>
      </c>
      <c r="BG27" s="33"/>
      <c r="BH27" s="33"/>
      <c r="BI27" s="33">
        <v>10</v>
      </c>
      <c r="BJ27" s="33"/>
      <c r="BK27" s="33"/>
      <c r="BL27" s="33">
        <v>9</v>
      </c>
      <c r="BM27" s="33"/>
      <c r="BN27" s="33"/>
      <c r="BO27" s="33">
        <v>1</v>
      </c>
      <c r="BP27" s="33"/>
      <c r="BQ27" s="33"/>
      <c r="BR27" s="33">
        <v>17</v>
      </c>
      <c r="BS27" s="33"/>
      <c r="BT27" s="33"/>
      <c r="BU27" s="33">
        <v>7</v>
      </c>
      <c r="BV27" s="33"/>
      <c r="BW27" s="33"/>
      <c r="BX27" s="33">
        <v>6</v>
      </c>
      <c r="BY27" s="17"/>
      <c r="BZ27" s="17"/>
    </row>
    <row r="28" spans="8:78" s="32" customFormat="1" ht="69" customHeight="1">
      <c r="H28" s="32" t="s">
        <v>38</v>
      </c>
      <c r="J28" s="32">
        <f>VLOOKUP(J27,$I$9:BZ26,J29,FALSE)</f>
        <v>212</v>
      </c>
      <c r="K28" s="32" t="e">
        <f>VLOOKUP(K27,$I$9:CA26,K29,FALSE)</f>
        <v>#N/A</v>
      </c>
      <c r="L28" s="32" t="e">
        <f>VLOOKUP(L27,$I$9:CB26,L29,FALSE)</f>
        <v>#N/A</v>
      </c>
      <c r="M28" s="32" t="e">
        <f>VLOOKUP(M27,$I$9:CC26,M29,FALSE)</f>
        <v>#N/A</v>
      </c>
      <c r="N28" s="32" t="e">
        <f>VLOOKUP(N27,$I$9:CD26,N29,FALSE)</f>
        <v>#N/A</v>
      </c>
      <c r="O28" s="32" t="e">
        <f>VLOOKUP(O27,$I$9:CE26,O29,FALSE)</f>
        <v>#N/A</v>
      </c>
      <c r="P28" s="32">
        <f>VLOOKUP(P27,$I$9:CF26,P29,FALSE)</f>
        <v>5061</v>
      </c>
      <c r="Q28" s="32" t="e">
        <f>VLOOKUP(Q27,$I$9:CG26,Q29,FALSE)</f>
        <v>#N/A</v>
      </c>
      <c r="R28" s="32" t="e">
        <f>VLOOKUP(R27,$I$9:CH26,R29,FALSE)</f>
        <v>#N/A</v>
      </c>
      <c r="S28" s="32">
        <f>VLOOKUP(S27,$I$9:CI26,S29,FALSE)</f>
        <v>290</v>
      </c>
      <c r="T28" s="32" t="e">
        <f>VLOOKUP(T27,$I$9:CJ26,T29,FALSE)</f>
        <v>#N/A</v>
      </c>
      <c r="U28" s="32" t="e">
        <f>VLOOKUP(U27,$I$9:CK26,U29,FALSE)</f>
        <v>#N/A</v>
      </c>
      <c r="V28" s="32" t="e">
        <f>VLOOKUP(V27,$I$9:CL26,V29,FALSE)</f>
        <v>#N/A</v>
      </c>
      <c r="W28" s="32" t="e">
        <f>VLOOKUP(W27,$I$9:CM26,W29,FALSE)</f>
        <v>#N/A</v>
      </c>
      <c r="X28" s="32" t="e">
        <f>VLOOKUP(X27,$I$9:CN26,X29,FALSE)</f>
        <v>#N/A</v>
      </c>
      <c r="Y28" s="32">
        <f>VLOOKUP(Y27,$I$9:CO26,Y29,FALSE)</f>
        <v>135</v>
      </c>
      <c r="Z28" s="32" t="e">
        <f>VLOOKUP(Z27,$I$9:CP26,Z29,FALSE)</f>
        <v>#N/A</v>
      </c>
      <c r="AA28" s="32" t="e">
        <f>VLOOKUP(AA27,$I$9:CQ26,AA29,FALSE)</f>
        <v>#N/A</v>
      </c>
      <c r="AB28" s="32" t="e">
        <f>VLOOKUP(AB27,$I$9:CR26,AB29,FALSE)</f>
        <v>#N/A</v>
      </c>
      <c r="AC28" s="32" t="e">
        <f>VLOOKUP(AC27,$I$9:CS26,AC29,FALSE)</f>
        <v>#N/A</v>
      </c>
      <c r="AD28" s="32" t="e">
        <f>VLOOKUP(AD27,$I$9:CT26,AD29,FALSE)</f>
        <v>#N/A</v>
      </c>
      <c r="AE28" s="32">
        <f>VLOOKUP(AE27,$I$9:CU26,AE29,FALSE)</f>
        <v>494</v>
      </c>
      <c r="AF28" s="32" t="e">
        <f>VLOOKUP(AF27,$I$9:CV26,AF29,FALSE)</f>
        <v>#N/A</v>
      </c>
      <c r="AG28" s="32" t="e">
        <f>VLOOKUP(AG27,$I$9:CW26,AG29,FALSE)</f>
        <v>#N/A</v>
      </c>
      <c r="AH28" s="32">
        <f>VLOOKUP(AH27,$I$9:CX26,AH29,FALSE)</f>
        <v>9</v>
      </c>
      <c r="AI28" s="32" t="e">
        <f>VLOOKUP(AI27,$I$9:CY26,AI29,FALSE)</f>
        <v>#N/A</v>
      </c>
      <c r="AJ28" s="32" t="e">
        <f>VLOOKUP(AJ27,$I$9:CZ26,AJ29,FALSE)</f>
        <v>#N/A</v>
      </c>
      <c r="AK28" s="32">
        <f>VLOOKUP(AK27,$I$9:DA26,AK29,FALSE)</f>
        <v>172</v>
      </c>
      <c r="AL28" s="32" t="e">
        <f>VLOOKUP(AL27,$I$9:DB26,AL29,FALSE)</f>
        <v>#N/A</v>
      </c>
      <c r="AM28" s="32" t="e">
        <f>VLOOKUP(AM27,$I$9:DC26,AM29,FALSE)</f>
        <v>#N/A</v>
      </c>
      <c r="AN28" s="32" t="e">
        <f>VLOOKUP(AN27,$I$9:DD26,AN29,FALSE)</f>
        <v>#N/A</v>
      </c>
      <c r="AO28" s="32" t="e">
        <f>VLOOKUP(AO27,$I$9:DE26,AO29,FALSE)</f>
        <v>#N/A</v>
      </c>
      <c r="AP28" s="32" t="e">
        <f>VLOOKUP(AP27,$I$9:DF26,AP29,FALSE)</f>
        <v>#N/A</v>
      </c>
      <c r="AQ28" s="32">
        <f>VLOOKUP(AQ27,$I$9:DG26,AQ29,FALSE)</f>
        <v>683</v>
      </c>
      <c r="AR28" s="32" t="e">
        <f>VLOOKUP(AR27,$I$9:DH26,AR29,FALSE)</f>
        <v>#N/A</v>
      </c>
      <c r="AS28" s="32" t="e">
        <f>VLOOKUP(AS27,$I$9:DI26,AS29,FALSE)</f>
        <v>#N/A</v>
      </c>
      <c r="AT28" s="32">
        <f>VLOOKUP(AT27,$I$9:DJ26,AT29,FALSE)</f>
        <v>1825</v>
      </c>
      <c r="AU28" s="32" t="e">
        <f>VLOOKUP(AU27,$I$9:DK26,AU29,FALSE)</f>
        <v>#N/A</v>
      </c>
      <c r="AV28" s="32" t="e">
        <f>VLOOKUP(AV27,$I$9:DL26,AV29,FALSE)</f>
        <v>#N/A</v>
      </c>
      <c r="AW28" s="32" t="e">
        <f>VLOOKUP(AW27,$I$9:DM26,AW29,FALSE)</f>
        <v>#N/A</v>
      </c>
      <c r="AX28" s="32" t="e">
        <f>VLOOKUP(AX27,$I$9:DN26,AX29,FALSE)</f>
        <v>#N/A</v>
      </c>
      <c r="AY28" s="32" t="e">
        <f>VLOOKUP(AY27,$I$9:DO26,AY29,FALSE)</f>
        <v>#N/A</v>
      </c>
      <c r="AZ28" s="32">
        <f>VLOOKUP(AZ27,$I$9:DP26,AZ29,FALSE)</f>
        <v>1333</v>
      </c>
      <c r="BA28" s="32" t="e">
        <f>VLOOKUP(BA27,$I$9:DQ26,BA29,FALSE)</f>
        <v>#N/A</v>
      </c>
      <c r="BB28" s="32" t="e">
        <f>VLOOKUP(BB27,$I$9:DR26,BB29,FALSE)</f>
        <v>#N/A</v>
      </c>
      <c r="BC28" s="32">
        <f>VLOOKUP(BC27,$I$9:DS26,BC29,FALSE)</f>
        <v>10929</v>
      </c>
      <c r="BD28" s="32" t="e">
        <f>VLOOKUP(BD27,$I$9:DT26,BD29,FALSE)</f>
        <v>#N/A</v>
      </c>
      <c r="BE28" s="32" t="e">
        <f>VLOOKUP(BE27,$I$9:DU26,BE29,FALSE)</f>
        <v>#N/A</v>
      </c>
      <c r="BF28" s="32" t="e">
        <f>VLOOKUP(BF27,$I$9:DV26,BF29,FALSE)</f>
        <v>#N/A</v>
      </c>
      <c r="BG28" s="32" t="e">
        <f>VLOOKUP(BG27,$I$9:DW26,BG29,FALSE)</f>
        <v>#N/A</v>
      </c>
      <c r="BH28" s="32" t="e">
        <f>VLOOKUP(BH27,$I$9:DX26,BH29,FALSE)</f>
        <v>#N/A</v>
      </c>
      <c r="BI28" s="32">
        <f>VLOOKUP(BI27,$I$9:DY26,BI29,FALSE)</f>
        <v>1333</v>
      </c>
      <c r="BJ28" s="32" t="e">
        <f>VLOOKUP(BJ27,$I$9:DZ26,BJ29,FALSE)</f>
        <v>#N/A</v>
      </c>
      <c r="BK28" s="32" t="e">
        <f>VLOOKUP(BK27,$I$9:EA26,BK29,FALSE)</f>
        <v>#N/A</v>
      </c>
      <c r="BL28" s="32">
        <f>VLOOKUP(BL27,$I$9:EB26,BL29,FALSE)</f>
        <v>4991</v>
      </c>
      <c r="BM28" s="32" t="e">
        <f>VLOOKUP(BM27,$I$9:EC26,BM29,FALSE)</f>
        <v>#N/A</v>
      </c>
      <c r="BN28" s="32" t="e">
        <f>VLOOKUP(BN27,$I$9:ED26,BN29,FALSE)</f>
        <v>#N/A</v>
      </c>
      <c r="BO28" s="32">
        <f>VLOOKUP(BO27,$I$9:EE26,BO29,FALSE)</f>
        <v>1545</v>
      </c>
      <c r="BP28" s="32" t="e">
        <f>VLOOKUP(BP27,$I$9:EF26,BP29,FALSE)</f>
        <v>#N/A</v>
      </c>
      <c r="BQ28" s="32" t="e">
        <f>VLOOKUP(BQ27,$I$9:EG26,BQ29,FALSE)</f>
        <v>#N/A</v>
      </c>
      <c r="BR28" s="32">
        <f>VLOOKUP(BR27,$I$9:EH26,BR29,FALSE)</f>
        <v>7542</v>
      </c>
      <c r="BS28" s="32" t="e">
        <f>VLOOKUP(BS27,$I$9:EI26,BS29,FALSE)</f>
        <v>#N/A</v>
      </c>
      <c r="BT28" s="32" t="e">
        <f>VLOOKUP(BT27,$I$9:EJ26,BT29,FALSE)</f>
        <v>#N/A</v>
      </c>
      <c r="BU28" s="32">
        <f>VLOOKUP(BU27,$I$9:EK26,BU29,FALSE)</f>
        <v>5907</v>
      </c>
      <c r="BV28" s="32" t="e">
        <f>VLOOKUP(BV27,$I$9:EL26,BV29,FALSE)</f>
        <v>#N/A</v>
      </c>
      <c r="BW28" s="32" t="e">
        <f>VLOOKUP(BW27,$I$9:EM26,BW29,FALSE)</f>
        <v>#N/A</v>
      </c>
      <c r="BX28" s="32">
        <f>VLOOKUP(BX27,$I$9:EN26,BX29,FALSE)</f>
        <v>1680</v>
      </c>
      <c r="BY28" s="32" t="e">
        <f>VLOOKUP(BY27,$I$9:EO26,BY29,FALSE)</f>
        <v>#N/A</v>
      </c>
      <c r="BZ28" s="32" t="e">
        <f>VLOOKUP(BZ27,$I$9:EP26,BZ29,FALSE)</f>
        <v>#N/A</v>
      </c>
    </row>
    <row r="29" spans="8:78" ht="13.5" hidden="1">
      <c r="H29" s="1" t="s">
        <v>42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>
        <v>12</v>
      </c>
      <c r="S29" s="1">
        <v>13</v>
      </c>
      <c r="T29" s="1">
        <v>14</v>
      </c>
      <c r="U29" s="1">
        <v>15</v>
      </c>
      <c r="V29" s="1">
        <v>16</v>
      </c>
      <c r="W29" s="1">
        <v>17</v>
      </c>
      <c r="X29" s="1">
        <v>18</v>
      </c>
      <c r="Y29" s="1">
        <v>19</v>
      </c>
      <c r="Z29" s="1">
        <v>20</v>
      </c>
      <c r="AA29" s="1">
        <v>21</v>
      </c>
      <c r="AB29" s="1">
        <v>22</v>
      </c>
      <c r="AC29" s="1">
        <v>23</v>
      </c>
      <c r="AD29" s="1">
        <v>24</v>
      </c>
      <c r="AE29" s="1">
        <v>25</v>
      </c>
      <c r="AF29" s="1">
        <v>26</v>
      </c>
      <c r="AG29" s="1">
        <v>27</v>
      </c>
      <c r="AH29" s="1">
        <v>28</v>
      </c>
      <c r="AI29" s="1">
        <v>29</v>
      </c>
      <c r="AJ29" s="1">
        <v>30</v>
      </c>
      <c r="AK29" s="1">
        <v>31</v>
      </c>
      <c r="AL29" s="1">
        <v>32</v>
      </c>
      <c r="AM29" s="1">
        <v>33</v>
      </c>
      <c r="AN29" s="1">
        <v>34</v>
      </c>
      <c r="AO29" s="1">
        <v>35</v>
      </c>
      <c r="AP29" s="1">
        <v>36</v>
      </c>
      <c r="AQ29" s="1">
        <v>37</v>
      </c>
      <c r="AR29" s="1">
        <v>38</v>
      </c>
      <c r="AS29" s="1">
        <v>39</v>
      </c>
      <c r="AT29" s="1">
        <v>40</v>
      </c>
      <c r="AU29" s="1">
        <v>41</v>
      </c>
      <c r="AV29" s="1">
        <v>42</v>
      </c>
      <c r="AW29" s="1">
        <v>43</v>
      </c>
      <c r="AX29" s="1">
        <v>44</v>
      </c>
      <c r="AY29" s="1">
        <v>45</v>
      </c>
      <c r="AZ29" s="1">
        <v>46</v>
      </c>
      <c r="BA29" s="1">
        <v>47</v>
      </c>
      <c r="BB29" s="1">
        <v>48</v>
      </c>
      <c r="BC29" s="1">
        <v>49</v>
      </c>
      <c r="BD29" s="1">
        <v>50</v>
      </c>
      <c r="BE29" s="1">
        <v>51</v>
      </c>
      <c r="BF29" s="1">
        <v>52</v>
      </c>
      <c r="BG29" s="1">
        <v>53</v>
      </c>
      <c r="BH29" s="1">
        <v>54</v>
      </c>
      <c r="BI29" s="1">
        <v>55</v>
      </c>
      <c r="BJ29" s="1">
        <v>56</v>
      </c>
      <c r="BK29" s="1">
        <v>57</v>
      </c>
      <c r="BL29" s="1">
        <v>58</v>
      </c>
      <c r="BM29" s="1">
        <v>59</v>
      </c>
      <c r="BN29" s="1">
        <v>60</v>
      </c>
      <c r="BO29" s="1">
        <v>61</v>
      </c>
      <c r="BP29" s="1">
        <v>62</v>
      </c>
      <c r="BQ29" s="1">
        <v>63</v>
      </c>
      <c r="BR29" s="1">
        <v>64</v>
      </c>
      <c r="BS29" s="1">
        <v>65</v>
      </c>
      <c r="BT29" s="1">
        <v>66</v>
      </c>
      <c r="BU29" s="1">
        <v>67</v>
      </c>
      <c r="BV29" s="1">
        <v>68</v>
      </c>
      <c r="BW29" s="1">
        <v>69</v>
      </c>
      <c r="BX29" s="1">
        <v>70</v>
      </c>
      <c r="BY29" s="1">
        <v>71</v>
      </c>
      <c r="BZ29" s="1">
        <v>72</v>
      </c>
    </row>
    <row r="30" spans="6:8" ht="27" customHeight="1">
      <c r="F30" s="1" t="s">
        <v>43</v>
      </c>
      <c r="H30" s="34">
        <f>SUMIF(J28:BX28,"&gt;0",J28:BX28)</f>
        <v>44141</v>
      </c>
    </row>
  </sheetData>
  <mergeCells count="7">
    <mergeCell ref="AZ5:BF5"/>
    <mergeCell ref="BI5:BO5"/>
    <mergeCell ref="BR5:BU5"/>
    <mergeCell ref="J5:P5"/>
    <mergeCell ref="S5:AE5"/>
    <mergeCell ref="AH5:AN5"/>
    <mergeCell ref="AQ5:AW5"/>
  </mergeCells>
  <dataValidations count="9">
    <dataValidation type="list" allowBlank="1" showInputMessage="1" showErrorMessage="1" sqref="AC27:AD27 BZ27 BV27:BW27 BM27:BN27 K27:L27 Z27:AA27 AR27:AS27 AU27:AV27">
      <formula1>$I$8:$I$16</formula1>
    </dataValidation>
    <dataValidation type="list" allowBlank="1" showInputMessage="1" showErrorMessage="1" sqref="AF27:AG27 T27:U27 N27:O27 W27:X27 Q27:R27 BJ27:BK27">
      <formula1>$I$8:$I$17</formula1>
    </dataValidation>
    <dataValidation type="list" allowBlank="1" showInputMessage="1" showErrorMessage="1" sqref="AI27:AJ27 AL27:AM27">
      <formula1>$I$8:$I$19</formula1>
    </dataValidation>
    <dataValidation type="list" allowBlank="1" showInputMessage="1" showErrorMessage="1" sqref="AO27:AP27 BP27:BQ27">
      <formula1>$I$8:$I$9</formula1>
    </dataValidation>
    <dataValidation type="list" allowBlank="1" showInputMessage="1" showErrorMessage="1" sqref="BY27 AX27:AY27">
      <formula1>$I$8:$I$13</formula1>
    </dataValidation>
    <dataValidation type="list" allowBlank="1" showInputMessage="1" showErrorMessage="1" sqref="BR27:BT27 BA27:BB27">
      <formula1>$I$8:$I$25</formula1>
    </dataValidation>
    <dataValidation type="list" allowBlank="1" showInputMessage="1" showErrorMessage="1" sqref="BD27:BE27">
      <formula1>$I$8:$I$22</formula1>
    </dataValidation>
    <dataValidation type="list" allowBlank="1" showInputMessage="1" showErrorMessage="1" sqref="BG27:BH27">
      <formula1>$I$8:$I$11</formula1>
    </dataValidation>
    <dataValidation type="list" allowBlank="1" showInputMessage="1" showErrorMessage="1" sqref="AZ27 J27 M27 P27 S27 V27 Y27 AB27 AE27 AH27 AK27 AN27 BX27 BU27 BO27 BL27 BI27 BF27 BC27 AW27 AQ27 AT27">
      <formula1>$I$8:$I$26</formula1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2:CB30"/>
  <sheetViews>
    <sheetView workbookViewId="0" topLeftCell="D7">
      <selection activeCell="CB7" sqref="CB7"/>
    </sheetView>
  </sheetViews>
  <sheetFormatPr defaultColWidth="9.00390625" defaultRowHeight="13.5"/>
  <cols>
    <col min="1" max="7" width="2.625" style="1" customWidth="1"/>
    <col min="8" max="8" width="14.375" style="1" customWidth="1"/>
    <col min="9" max="10" width="2.625" style="1" customWidth="1"/>
    <col min="11" max="12" width="5.625" style="1" hidden="1" customWidth="1"/>
    <col min="13" max="13" width="2.625" style="1" customWidth="1"/>
    <col min="14" max="15" width="5.625" style="1" hidden="1" customWidth="1"/>
    <col min="16" max="16" width="2.625" style="1" customWidth="1"/>
    <col min="17" max="18" width="5.625" style="1" hidden="1" customWidth="1"/>
    <col min="19" max="19" width="2.625" style="1" customWidth="1"/>
    <col min="20" max="21" width="5.625" style="1" hidden="1" customWidth="1"/>
    <col min="22" max="22" width="2.625" style="1" customWidth="1"/>
    <col min="23" max="24" width="5.625" style="1" hidden="1" customWidth="1"/>
    <col min="25" max="25" width="2.625" style="1" customWidth="1"/>
    <col min="26" max="27" width="5.625" style="1" hidden="1" customWidth="1"/>
    <col min="28" max="28" width="2.625" style="1" customWidth="1"/>
    <col min="29" max="30" width="5.625" style="1" hidden="1" customWidth="1"/>
    <col min="31" max="31" width="2.625" style="1" customWidth="1"/>
    <col min="32" max="33" width="5.625" style="1" hidden="1" customWidth="1"/>
    <col min="34" max="34" width="2.625" style="1" customWidth="1"/>
    <col min="35" max="36" width="5.625" style="1" hidden="1" customWidth="1"/>
    <col min="37" max="37" width="2.625" style="1" customWidth="1"/>
    <col min="38" max="39" width="5.625" style="1" hidden="1" customWidth="1"/>
    <col min="40" max="40" width="2.625" style="1" customWidth="1"/>
    <col min="41" max="42" width="5.625" style="1" hidden="1" customWidth="1"/>
    <col min="43" max="43" width="2.625" style="1" customWidth="1"/>
    <col min="44" max="45" width="5.625" style="1" hidden="1" customWidth="1"/>
    <col min="46" max="46" width="2.625" style="1" customWidth="1"/>
    <col min="47" max="48" width="5.625" style="1" hidden="1" customWidth="1"/>
    <col min="49" max="49" width="2.625" style="1" customWidth="1"/>
    <col min="50" max="51" width="5.625" style="1" hidden="1" customWidth="1"/>
    <col min="52" max="52" width="2.625" style="1" customWidth="1"/>
    <col min="53" max="54" width="5.625" style="1" hidden="1" customWidth="1"/>
    <col min="55" max="55" width="2.625" style="1" customWidth="1"/>
    <col min="56" max="57" width="5.625" style="1" hidden="1" customWidth="1"/>
    <col min="58" max="58" width="2.625" style="1" customWidth="1"/>
    <col min="59" max="60" width="5.625" style="1" hidden="1" customWidth="1"/>
    <col min="61" max="61" width="2.625" style="1" customWidth="1"/>
    <col min="62" max="63" width="5.625" style="1" hidden="1" customWidth="1"/>
    <col min="64" max="64" width="2.625" style="1" customWidth="1"/>
    <col min="65" max="66" width="5.625" style="1" hidden="1" customWidth="1"/>
    <col min="67" max="67" width="2.625" style="1" customWidth="1"/>
    <col min="68" max="69" width="5.625" style="1" hidden="1" customWidth="1"/>
    <col min="70" max="70" width="2.625" style="1" customWidth="1"/>
    <col min="71" max="72" width="5.625" style="1" hidden="1" customWidth="1"/>
    <col min="73" max="73" width="2.625" style="1" customWidth="1"/>
    <col min="74" max="75" width="5.625" style="1" hidden="1" customWidth="1"/>
    <col min="76" max="76" width="2.625" style="1" customWidth="1"/>
    <col min="77" max="78" width="5.625" style="1" hidden="1" customWidth="1"/>
    <col min="79" max="95" width="2.625" style="1" customWidth="1"/>
    <col min="96" max="16384" width="9.00390625" style="1" customWidth="1"/>
  </cols>
  <sheetData>
    <row r="2" ht="13.5">
      <c r="AA2" s="20"/>
    </row>
    <row r="3" ht="13.5">
      <c r="H3" s="1" t="s">
        <v>125</v>
      </c>
    </row>
    <row r="5" spans="8:78" ht="14.25" thickBot="1">
      <c r="H5" s="1" t="s">
        <v>31</v>
      </c>
      <c r="J5" s="48" t="s">
        <v>95</v>
      </c>
      <c r="K5" s="49"/>
      <c r="L5" s="49"/>
      <c r="M5" s="49"/>
      <c r="N5" s="49"/>
      <c r="O5" s="49"/>
      <c r="P5" s="50"/>
      <c r="Q5" s="51"/>
      <c r="R5" s="51"/>
      <c r="S5" s="48" t="s">
        <v>99</v>
      </c>
      <c r="T5" s="49"/>
      <c r="U5" s="49"/>
      <c r="V5" s="49"/>
      <c r="W5" s="49"/>
      <c r="X5" s="49"/>
      <c r="Y5" s="50"/>
      <c r="Z5" s="51"/>
      <c r="AA5" s="51"/>
      <c r="AB5" s="48" t="s">
        <v>103</v>
      </c>
      <c r="AC5" s="49"/>
      <c r="AD5" s="49"/>
      <c r="AE5" s="49"/>
      <c r="AF5" s="49"/>
      <c r="AG5" s="49"/>
      <c r="AH5" s="50"/>
      <c r="AI5" s="51"/>
      <c r="AJ5" s="51"/>
      <c r="AK5" s="48" t="s">
        <v>107</v>
      </c>
      <c r="AL5" s="49"/>
      <c r="AM5" s="49"/>
      <c r="AN5" s="49"/>
      <c r="AO5" s="49"/>
      <c r="AP5" s="49"/>
      <c r="AQ5" s="50"/>
      <c r="AR5" s="51"/>
      <c r="AS5" s="51"/>
      <c r="AT5" s="48" t="s">
        <v>111</v>
      </c>
      <c r="AU5" s="49"/>
      <c r="AV5" s="49"/>
      <c r="AW5" s="49"/>
      <c r="AX5" s="49"/>
      <c r="AY5" s="49"/>
      <c r="AZ5" s="50"/>
      <c r="BA5" s="51"/>
      <c r="BB5" s="51"/>
      <c r="BC5" s="52" t="s">
        <v>53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4"/>
      <c r="BP5" s="51"/>
      <c r="BQ5" s="51"/>
      <c r="BR5" s="48" t="s">
        <v>15</v>
      </c>
      <c r="BS5" s="49"/>
      <c r="BT5" s="49"/>
      <c r="BU5" s="50"/>
      <c r="BV5" s="51"/>
      <c r="BW5" s="51"/>
      <c r="BX5" s="55" t="s">
        <v>122</v>
      </c>
      <c r="BY5" s="21"/>
      <c r="BZ5" s="19"/>
    </row>
    <row r="6" spans="10:78" ht="13.5" customHeight="1"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7"/>
      <c r="BY6" s="22"/>
      <c r="BZ6" s="8"/>
    </row>
    <row r="7" spans="8:80" ht="108">
      <c r="H7" s="1" t="s">
        <v>32</v>
      </c>
      <c r="J7" s="29" t="s">
        <v>96</v>
      </c>
      <c r="K7" s="26" t="s">
        <v>46</v>
      </c>
      <c r="L7" s="26" t="s">
        <v>41</v>
      </c>
      <c r="M7" s="29" t="s">
        <v>97</v>
      </c>
      <c r="N7" s="26" t="s">
        <v>47</v>
      </c>
      <c r="O7" s="26" t="s">
        <v>41</v>
      </c>
      <c r="P7" s="29" t="s">
        <v>98</v>
      </c>
      <c r="Q7" s="26" t="s">
        <v>47</v>
      </c>
      <c r="R7" s="26" t="s">
        <v>41</v>
      </c>
      <c r="S7" s="29" t="s">
        <v>100</v>
      </c>
      <c r="T7" s="26" t="s">
        <v>47</v>
      </c>
      <c r="U7" s="26" t="s">
        <v>41</v>
      </c>
      <c r="V7" s="29" t="s">
        <v>101</v>
      </c>
      <c r="W7" s="26" t="s">
        <v>47</v>
      </c>
      <c r="X7" s="26" t="s">
        <v>41</v>
      </c>
      <c r="Y7" s="29" t="s">
        <v>102</v>
      </c>
      <c r="Z7" s="26" t="s">
        <v>47</v>
      </c>
      <c r="AA7" s="26" t="s">
        <v>41</v>
      </c>
      <c r="AB7" s="29" t="s">
        <v>104</v>
      </c>
      <c r="AC7" s="26" t="s">
        <v>47</v>
      </c>
      <c r="AD7" s="26" t="s">
        <v>41</v>
      </c>
      <c r="AE7" s="29" t="s">
        <v>105</v>
      </c>
      <c r="AF7" s="26" t="s">
        <v>47</v>
      </c>
      <c r="AG7" s="26" t="s">
        <v>41</v>
      </c>
      <c r="AH7" s="29" t="s">
        <v>106</v>
      </c>
      <c r="AI7" s="26" t="s">
        <v>47</v>
      </c>
      <c r="AJ7" s="26" t="s">
        <v>41</v>
      </c>
      <c r="AK7" s="29" t="s">
        <v>108</v>
      </c>
      <c r="AL7" s="26" t="s">
        <v>47</v>
      </c>
      <c r="AM7" s="26" t="s">
        <v>41</v>
      </c>
      <c r="AN7" s="29" t="s">
        <v>109</v>
      </c>
      <c r="AO7" s="26" t="s">
        <v>47</v>
      </c>
      <c r="AP7" s="26" t="s">
        <v>41</v>
      </c>
      <c r="AQ7" s="29" t="s">
        <v>110</v>
      </c>
      <c r="AR7" s="26" t="s">
        <v>47</v>
      </c>
      <c r="AS7" s="26" t="s">
        <v>41</v>
      </c>
      <c r="AT7" s="29" t="s">
        <v>112</v>
      </c>
      <c r="AU7" s="26" t="s">
        <v>47</v>
      </c>
      <c r="AV7" s="26" t="s">
        <v>41</v>
      </c>
      <c r="AW7" s="29" t="s">
        <v>113</v>
      </c>
      <c r="AX7" s="26" t="s">
        <v>47</v>
      </c>
      <c r="AY7" s="26" t="s">
        <v>41</v>
      </c>
      <c r="AZ7" s="29" t="s">
        <v>114</v>
      </c>
      <c r="BA7" s="26" t="s">
        <v>47</v>
      </c>
      <c r="BB7" s="26" t="s">
        <v>41</v>
      </c>
      <c r="BC7" s="29" t="s">
        <v>115</v>
      </c>
      <c r="BD7" s="26" t="s">
        <v>47</v>
      </c>
      <c r="BE7" s="26" t="s">
        <v>41</v>
      </c>
      <c r="BF7" s="29" t="s">
        <v>116</v>
      </c>
      <c r="BG7" s="26" t="s">
        <v>47</v>
      </c>
      <c r="BH7" s="26" t="s">
        <v>41</v>
      </c>
      <c r="BI7" s="29" t="s">
        <v>117</v>
      </c>
      <c r="BJ7" s="26" t="s">
        <v>47</v>
      </c>
      <c r="BK7" s="26" t="s">
        <v>41</v>
      </c>
      <c r="BL7" s="29" t="s">
        <v>118</v>
      </c>
      <c r="BM7" s="26" t="s">
        <v>47</v>
      </c>
      <c r="BN7" s="26" t="s">
        <v>41</v>
      </c>
      <c r="BO7" s="29" t="s">
        <v>119</v>
      </c>
      <c r="BP7" s="26" t="s">
        <v>47</v>
      </c>
      <c r="BQ7" s="26" t="s">
        <v>41</v>
      </c>
      <c r="BR7" s="29" t="s">
        <v>120</v>
      </c>
      <c r="BS7" s="26" t="s">
        <v>47</v>
      </c>
      <c r="BT7" s="26" t="s">
        <v>41</v>
      </c>
      <c r="BU7" s="29" t="s">
        <v>121</v>
      </c>
      <c r="BV7" s="26" t="s">
        <v>47</v>
      </c>
      <c r="BW7" s="26" t="s">
        <v>41</v>
      </c>
      <c r="BX7" s="29" t="s">
        <v>123</v>
      </c>
      <c r="BY7" s="7" t="s">
        <v>47</v>
      </c>
      <c r="BZ7" s="7" t="s">
        <v>41</v>
      </c>
      <c r="CA7" s="6"/>
      <c r="CB7" s="6"/>
    </row>
    <row r="8" spans="9:78" s="16" customFormat="1" ht="14.25" customHeight="1" hidden="1">
      <c r="I8" s="1">
        <v>0</v>
      </c>
      <c r="J8" s="28">
        <v>0</v>
      </c>
      <c r="K8" s="28">
        <v>0</v>
      </c>
      <c r="L8" s="28"/>
      <c r="M8" s="28">
        <v>0</v>
      </c>
      <c r="N8" s="28"/>
      <c r="O8" s="28">
        <v>0</v>
      </c>
      <c r="P8" s="28">
        <v>0</v>
      </c>
      <c r="Q8" s="28"/>
      <c r="R8" s="28">
        <v>0</v>
      </c>
      <c r="S8" s="28">
        <v>0</v>
      </c>
      <c r="T8" s="28"/>
      <c r="U8" s="28">
        <v>0</v>
      </c>
      <c r="V8" s="28">
        <v>0</v>
      </c>
      <c r="W8" s="28"/>
      <c r="X8" s="28">
        <v>0</v>
      </c>
      <c r="Y8" s="28">
        <v>0</v>
      </c>
      <c r="Z8" s="28"/>
      <c r="AA8" s="28">
        <v>0</v>
      </c>
      <c r="AB8" s="28">
        <v>0</v>
      </c>
      <c r="AC8" s="28"/>
      <c r="AD8" s="28">
        <v>0</v>
      </c>
      <c r="AE8" s="28">
        <v>0</v>
      </c>
      <c r="AF8" s="28"/>
      <c r="AG8" s="28">
        <v>0</v>
      </c>
      <c r="AH8" s="28">
        <v>0</v>
      </c>
      <c r="AI8" s="28"/>
      <c r="AJ8" s="28">
        <v>0</v>
      </c>
      <c r="AK8" s="28">
        <v>0</v>
      </c>
      <c r="AL8" s="28"/>
      <c r="AM8" s="28">
        <v>0</v>
      </c>
      <c r="AN8" s="28">
        <v>0</v>
      </c>
      <c r="AO8" s="28"/>
      <c r="AP8" s="28">
        <v>0</v>
      </c>
      <c r="AQ8" s="28">
        <v>0</v>
      </c>
      <c r="AR8" s="28"/>
      <c r="AS8" s="28">
        <v>0</v>
      </c>
      <c r="AT8" s="28">
        <v>0</v>
      </c>
      <c r="AU8" s="28"/>
      <c r="AV8" s="28">
        <v>0</v>
      </c>
      <c r="AW8" s="28">
        <v>0</v>
      </c>
      <c r="AX8" s="28"/>
      <c r="AY8" s="28">
        <v>0</v>
      </c>
      <c r="AZ8" s="28">
        <v>0</v>
      </c>
      <c r="BA8" s="28"/>
      <c r="BB8" s="28">
        <v>0</v>
      </c>
      <c r="BC8" s="28">
        <v>0</v>
      </c>
      <c r="BD8" s="28"/>
      <c r="BE8" s="28">
        <v>0</v>
      </c>
      <c r="BF8" s="28">
        <v>0</v>
      </c>
      <c r="BG8" s="28"/>
      <c r="BH8" s="28">
        <v>0</v>
      </c>
      <c r="BI8" s="28">
        <v>0</v>
      </c>
      <c r="BJ8" s="28"/>
      <c r="BK8" s="28">
        <v>0</v>
      </c>
      <c r="BL8" s="28">
        <v>0</v>
      </c>
      <c r="BM8" s="28"/>
      <c r="BN8" s="28">
        <v>0</v>
      </c>
      <c r="BO8" s="28">
        <v>0</v>
      </c>
      <c r="BP8" s="28"/>
      <c r="BQ8" s="28">
        <v>0</v>
      </c>
      <c r="BR8" s="28">
        <v>0</v>
      </c>
      <c r="BS8" s="28"/>
      <c r="BT8" s="28">
        <v>0</v>
      </c>
      <c r="BU8" s="28">
        <v>0</v>
      </c>
      <c r="BV8" s="28"/>
      <c r="BW8" s="28">
        <v>0</v>
      </c>
      <c r="BX8" s="28">
        <v>0</v>
      </c>
      <c r="BY8" s="1"/>
      <c r="BZ8" s="1">
        <v>0</v>
      </c>
    </row>
    <row r="9" spans="8:78" s="16" customFormat="1" ht="14.25" customHeight="1">
      <c r="H9" s="16" t="s">
        <v>48</v>
      </c>
      <c r="I9" s="16">
        <v>1</v>
      </c>
      <c r="J9" s="29">
        <v>5</v>
      </c>
      <c r="K9" s="29">
        <f aca="true" t="shared" si="0" ref="K9:K26">VLOOKUP(J9+1,レベルＳＰ表,2,FALSE)</f>
        <v>2</v>
      </c>
      <c r="L9" s="29">
        <f>SUM(K$9:K9)</f>
        <v>2</v>
      </c>
      <c r="M9" s="29">
        <v>27</v>
      </c>
      <c r="N9" s="29">
        <f>VLOOKUP(M9+1,レベルＳＰ表,2,FALSE)</f>
        <v>117</v>
      </c>
      <c r="O9" s="29">
        <f>SUM(N$9:N9)</f>
        <v>117</v>
      </c>
      <c r="P9" s="29">
        <v>49</v>
      </c>
      <c r="Q9" s="29">
        <f>VLOOKUP(P9+1,レベルＳＰ表,2,FALSE)</f>
        <v>449</v>
      </c>
      <c r="R9" s="29">
        <f>SUM(Q$9:Q9)</f>
        <v>449</v>
      </c>
      <c r="S9" s="29">
        <v>7</v>
      </c>
      <c r="T9" s="29">
        <f aca="true" t="shared" si="1" ref="T9:T26">VLOOKUP(S9+1,レベルＳＰ表,2,FALSE)</f>
        <v>5</v>
      </c>
      <c r="U9" s="29">
        <f>SUM(T$9:T9)</f>
        <v>5</v>
      </c>
      <c r="V9" s="29">
        <v>29</v>
      </c>
      <c r="W9" s="29">
        <f>VLOOKUP(V9+1,レベルＳＰ表,2,FALSE)</f>
        <v>135</v>
      </c>
      <c r="X9" s="29">
        <f>SUM(W$9:W9)</f>
        <v>135</v>
      </c>
      <c r="Y9" s="29">
        <v>51</v>
      </c>
      <c r="Z9" s="29">
        <f>VLOOKUP(Y9+1,レベルＳＰ表,2,FALSE)</f>
        <v>494</v>
      </c>
      <c r="AA9" s="29">
        <f>SUM(Z$9:Z9)</f>
        <v>494</v>
      </c>
      <c r="AB9" s="29">
        <v>10</v>
      </c>
      <c r="AC9" s="29">
        <f>VLOOKUP(AB9+1,レベルＳＰ表,2,FALSE)</f>
        <v>9</v>
      </c>
      <c r="AD9" s="29">
        <f>SUM(AC$9:AC9)</f>
        <v>9</v>
      </c>
      <c r="AE9" s="29">
        <v>32</v>
      </c>
      <c r="AF9" s="29">
        <f>VLOOKUP(AE9+1,レベルＳＰ表,2,FALSE)</f>
        <v>172</v>
      </c>
      <c r="AG9" s="29">
        <f>SUM(AF$9:AF9)</f>
        <v>172</v>
      </c>
      <c r="AH9" s="29">
        <v>54</v>
      </c>
      <c r="AI9" s="29">
        <f>VLOOKUP(AH9+1,レベルＳＰ表,2,FALSE)</f>
        <v>571</v>
      </c>
      <c r="AJ9" s="29">
        <f>SUM(AI$9:AI9)</f>
        <v>571</v>
      </c>
      <c r="AK9" s="29">
        <v>14</v>
      </c>
      <c r="AL9" s="29">
        <f>VLOOKUP(AK9+1,レベルＳＰ表,2,FALSE)</f>
        <v>21</v>
      </c>
      <c r="AM9" s="29">
        <f>SUM(AL$9:AL9)</f>
        <v>21</v>
      </c>
      <c r="AN9" s="29">
        <v>36</v>
      </c>
      <c r="AO9" s="29">
        <f aca="true" t="shared" si="2" ref="AO9:AO26">VLOOKUP(AN9+1,レベルＳＰ表,2,FALSE)</f>
        <v>226</v>
      </c>
      <c r="AP9" s="29">
        <f>SUM(AO$9:AO9)</f>
        <v>226</v>
      </c>
      <c r="AQ9" s="29">
        <v>58</v>
      </c>
      <c r="AR9" s="29">
        <f aca="true" t="shared" si="3" ref="AR9:AR26">VLOOKUP(AQ9+1,レベルＳＰ表,2,FALSE)</f>
        <v>675</v>
      </c>
      <c r="AS9" s="29">
        <f>SUM(AR$9:AR9)</f>
        <v>675</v>
      </c>
      <c r="AT9" s="29">
        <v>19</v>
      </c>
      <c r="AU9" s="29">
        <f aca="true" t="shared" si="4" ref="AU9:AU26">VLOOKUP(AT9+1,レベルＳＰ表,2,FALSE)</f>
        <v>47</v>
      </c>
      <c r="AV9" s="29">
        <f>SUM(AU$9:AU9)</f>
        <v>47</v>
      </c>
      <c r="AW9" s="29">
        <v>41</v>
      </c>
      <c r="AX9" s="29">
        <f aca="true" t="shared" si="5" ref="AX9:AX26">VLOOKUP(AW9+1,レベルＳＰ表,2,FALSE)</f>
        <v>299</v>
      </c>
      <c r="AY9" s="29">
        <f>SUM(AX$9:AX9)</f>
        <v>299</v>
      </c>
      <c r="AZ9" s="29">
        <v>63</v>
      </c>
      <c r="BA9" s="29">
        <f aca="true" t="shared" si="6" ref="BA9:BA26">VLOOKUP(AZ9+1,レベルＳＰ表,2,FALSE)</f>
        <v>856</v>
      </c>
      <c r="BB9" s="29">
        <f>SUM(BA$9:BA9)</f>
        <v>856</v>
      </c>
      <c r="BC9" s="29">
        <v>24</v>
      </c>
      <c r="BD9" s="29">
        <f aca="true" t="shared" si="7" ref="BD9:BD26">VLOOKUP(BC9+1,レベルＳＰ表,2,FALSE)</f>
        <v>89</v>
      </c>
      <c r="BE9" s="29">
        <f>SUM(BD$9:BD9)</f>
        <v>89</v>
      </c>
      <c r="BF9" s="29">
        <v>47</v>
      </c>
      <c r="BG9" s="29">
        <f aca="true" t="shared" si="8" ref="BG9:BG26">VLOOKUP(BF9+1,レベルＳＰ表,2,FALSE)</f>
        <v>412</v>
      </c>
      <c r="BH9" s="29">
        <f>SUM(BG$9:BG9)</f>
        <v>412</v>
      </c>
      <c r="BI9" s="29">
        <v>47</v>
      </c>
      <c r="BJ9" s="29">
        <f aca="true" t="shared" si="9" ref="BJ9:BJ26">VLOOKUP(BI9+1,レベルＳＰ表,2,FALSE)</f>
        <v>412</v>
      </c>
      <c r="BK9" s="29">
        <f>SUM(BJ$9:BJ9)</f>
        <v>412</v>
      </c>
      <c r="BL9" s="29">
        <v>69</v>
      </c>
      <c r="BM9" s="29">
        <f>VLOOKUP(BL9+1,レベルＳＰ表,2,FALSE)</f>
        <v>1607</v>
      </c>
      <c r="BN9" s="29">
        <f>SUM(BM$9:BM9)</f>
        <v>1607</v>
      </c>
      <c r="BO9" s="29">
        <v>69</v>
      </c>
      <c r="BP9" s="29">
        <f aca="true" t="shared" si="10" ref="BP9:BP26">VLOOKUP(BO9+1,レベルＳＰ表,2,FALSE)</f>
        <v>1607</v>
      </c>
      <c r="BQ9" s="29">
        <f>SUM(BP$9:BP9)</f>
        <v>1607</v>
      </c>
      <c r="BR9" s="29">
        <v>31</v>
      </c>
      <c r="BS9" s="29">
        <f aca="true" t="shared" si="11" ref="BS9:BS26">VLOOKUP(BR9+1,レベルＳＰ表,2,FALSE)</f>
        <v>158</v>
      </c>
      <c r="BT9" s="29">
        <f>SUM(BS$9:BS9)</f>
        <v>158</v>
      </c>
      <c r="BU9" s="29">
        <v>54</v>
      </c>
      <c r="BV9" s="29">
        <f aca="true" t="shared" si="12" ref="BV9:BV26">VLOOKUP(BU9+1,レベルＳＰ表,2,FALSE)</f>
        <v>571</v>
      </c>
      <c r="BW9" s="29">
        <f>SUM(BV$9:BV9)</f>
        <v>571</v>
      </c>
      <c r="BX9" s="29">
        <v>10</v>
      </c>
      <c r="BY9" s="18">
        <f aca="true" t="shared" si="13" ref="BY9:BY26">VLOOKUP(BX9+1,レベルＳＰ表,2,FALSE)</f>
        <v>9</v>
      </c>
      <c r="BZ9" s="18">
        <f>SUM(BY$9:BY9)</f>
        <v>9</v>
      </c>
    </row>
    <row r="10" spans="9:78" s="16" customFormat="1" ht="14.25" customHeight="1">
      <c r="I10" s="16">
        <v>2</v>
      </c>
      <c r="J10" s="29">
        <v>7</v>
      </c>
      <c r="K10" s="29">
        <f t="shared" si="0"/>
        <v>5</v>
      </c>
      <c r="L10" s="29">
        <f>SUM(K$9:K10)</f>
        <v>7</v>
      </c>
      <c r="M10" s="29">
        <v>29</v>
      </c>
      <c r="N10" s="29">
        <f aca="true" t="shared" si="14" ref="N10:N26">VLOOKUP(M10+1,レベルＳＰ表,2,FALSE)</f>
        <v>135</v>
      </c>
      <c r="O10" s="29">
        <f>SUM(N$9:N10)</f>
        <v>252</v>
      </c>
      <c r="P10" s="29">
        <v>51</v>
      </c>
      <c r="Q10" s="29">
        <f aca="true" t="shared" si="15" ref="Q10:Q26">VLOOKUP(P10+1,レベルＳＰ表,2,FALSE)</f>
        <v>494</v>
      </c>
      <c r="R10" s="29">
        <f>SUM(Q$9:Q10)</f>
        <v>943</v>
      </c>
      <c r="S10" s="29">
        <v>10</v>
      </c>
      <c r="T10" s="29">
        <f t="shared" si="1"/>
        <v>9</v>
      </c>
      <c r="U10" s="29">
        <f>SUM(T$9:T10)</f>
        <v>14</v>
      </c>
      <c r="V10" s="29">
        <v>32</v>
      </c>
      <c r="W10" s="29">
        <f aca="true" t="shared" si="16" ref="W10:W26">VLOOKUP(V10+1,レベルＳＰ表,2,FALSE)</f>
        <v>172</v>
      </c>
      <c r="X10" s="29">
        <f>SUM(W$9:W10)</f>
        <v>307</v>
      </c>
      <c r="Y10" s="29">
        <v>54</v>
      </c>
      <c r="Z10" s="29">
        <f aca="true" t="shared" si="17" ref="Z10:Z26">VLOOKUP(Y10+1,レベルＳＰ表,2,FALSE)</f>
        <v>571</v>
      </c>
      <c r="AA10" s="29">
        <f>SUM(Z$9:Z10)</f>
        <v>1065</v>
      </c>
      <c r="AB10" s="29">
        <v>12</v>
      </c>
      <c r="AC10" s="29">
        <f aca="true" t="shared" si="18" ref="AC10:AC26">VLOOKUP(AB10+1,レベルＳＰ表,2,FALSE)</f>
        <v>15</v>
      </c>
      <c r="AD10" s="29">
        <f>SUM(AC$9:AC10)</f>
        <v>24</v>
      </c>
      <c r="AE10" s="29">
        <v>34</v>
      </c>
      <c r="AF10" s="29">
        <f aca="true" t="shared" si="19" ref="AF10:AF26">VLOOKUP(AE10+1,レベルＳＰ表,2,FALSE)</f>
        <v>199</v>
      </c>
      <c r="AG10" s="29">
        <f>SUM(AF$9:AF10)</f>
        <v>371</v>
      </c>
      <c r="AH10" s="29">
        <v>56</v>
      </c>
      <c r="AI10" s="29">
        <f aca="true" t="shared" si="20" ref="AI10:AI26">VLOOKUP(AH10+1,レベルＳＰ表,2,FALSE)</f>
        <v>623</v>
      </c>
      <c r="AJ10" s="29">
        <f>SUM(AI$9:AI10)</f>
        <v>1194</v>
      </c>
      <c r="AK10" s="29">
        <v>16</v>
      </c>
      <c r="AL10" s="29">
        <f aca="true" t="shared" si="21" ref="AL9:AL26">VLOOKUP(AK10+1,レベルＳＰ表,2,FALSE)</f>
        <v>30</v>
      </c>
      <c r="AM10" s="29">
        <f>SUM(AL$9:AL10)</f>
        <v>51</v>
      </c>
      <c r="AN10" s="29">
        <v>38</v>
      </c>
      <c r="AO10" s="29">
        <f t="shared" si="2"/>
        <v>253</v>
      </c>
      <c r="AP10" s="29">
        <f>SUM(AO$9:AO10)</f>
        <v>479</v>
      </c>
      <c r="AQ10" s="29">
        <v>60</v>
      </c>
      <c r="AR10" s="29">
        <f t="shared" si="3"/>
        <v>726</v>
      </c>
      <c r="AS10" s="29">
        <f>SUM(AR$9:AR10)</f>
        <v>1401</v>
      </c>
      <c r="AT10" s="29">
        <v>21</v>
      </c>
      <c r="AU10" s="29">
        <f t="shared" si="4"/>
        <v>62</v>
      </c>
      <c r="AV10" s="29">
        <f>SUM(AU$9:AU10)</f>
        <v>109</v>
      </c>
      <c r="AW10" s="29">
        <v>43</v>
      </c>
      <c r="AX10" s="29">
        <f t="shared" si="5"/>
        <v>336</v>
      </c>
      <c r="AY10" s="29">
        <f>SUM(AX$9:AX10)</f>
        <v>635</v>
      </c>
      <c r="AZ10" s="29">
        <v>65</v>
      </c>
      <c r="BA10" s="29">
        <f t="shared" si="6"/>
        <v>1358</v>
      </c>
      <c r="BB10" s="29">
        <f>SUM(BA$9:BA10)</f>
        <v>2214</v>
      </c>
      <c r="BC10" s="29">
        <v>26</v>
      </c>
      <c r="BD10" s="29">
        <f t="shared" si="7"/>
        <v>108</v>
      </c>
      <c r="BE10" s="29">
        <f>SUM(BD$9:BD10)</f>
        <v>197</v>
      </c>
      <c r="BF10" s="29">
        <v>49</v>
      </c>
      <c r="BG10" s="29">
        <f t="shared" si="8"/>
        <v>449</v>
      </c>
      <c r="BH10" s="29">
        <f>SUM(BG$9:BG10)</f>
        <v>861</v>
      </c>
      <c r="BI10" s="29">
        <v>49</v>
      </c>
      <c r="BJ10" s="29">
        <f t="shared" si="9"/>
        <v>449</v>
      </c>
      <c r="BK10" s="29">
        <f>SUM(BJ$9:BJ10)</f>
        <v>861</v>
      </c>
      <c r="BL10" s="29"/>
      <c r="BM10" s="29">
        <f aca="true" t="shared" si="22" ref="BM10:BM26">VLOOKUP(BL10+1,レベルＳＰ表,2,FALSE)</f>
        <v>0</v>
      </c>
      <c r="BN10" s="29">
        <f>SUM(BM$9:BM10)</f>
        <v>1607</v>
      </c>
      <c r="BO10" s="29"/>
      <c r="BP10" s="29">
        <f t="shared" si="10"/>
        <v>0</v>
      </c>
      <c r="BQ10" s="29">
        <f>SUM(BP$9:BP10)</f>
        <v>1607</v>
      </c>
      <c r="BR10" s="29">
        <v>33</v>
      </c>
      <c r="BS10" s="29">
        <f t="shared" si="11"/>
        <v>185</v>
      </c>
      <c r="BT10" s="29">
        <f>SUM(BS$9:BS10)</f>
        <v>343</v>
      </c>
      <c r="BU10" s="29">
        <v>56</v>
      </c>
      <c r="BV10" s="29">
        <f t="shared" si="12"/>
        <v>623</v>
      </c>
      <c r="BW10" s="29">
        <f>SUM(BV$9:BV10)</f>
        <v>1194</v>
      </c>
      <c r="BX10" s="29">
        <v>20</v>
      </c>
      <c r="BY10" s="18">
        <f t="shared" si="13"/>
        <v>53</v>
      </c>
      <c r="BZ10" s="18">
        <f>SUM(BY$9:BY10)</f>
        <v>62</v>
      </c>
    </row>
    <row r="11" spans="9:78" s="16" customFormat="1" ht="14.25" customHeight="1">
      <c r="I11" s="16">
        <v>3</v>
      </c>
      <c r="J11" s="29">
        <v>9</v>
      </c>
      <c r="K11" s="29">
        <f t="shared" si="0"/>
        <v>7</v>
      </c>
      <c r="L11" s="29">
        <f>SUM(K$9:K11)</f>
        <v>14</v>
      </c>
      <c r="M11" s="29">
        <v>31</v>
      </c>
      <c r="N11" s="29">
        <f t="shared" si="14"/>
        <v>158</v>
      </c>
      <c r="O11" s="29">
        <f>SUM(N$9:N11)</f>
        <v>410</v>
      </c>
      <c r="P11" s="29">
        <v>53</v>
      </c>
      <c r="Q11" s="29">
        <f t="shared" si="15"/>
        <v>546</v>
      </c>
      <c r="R11" s="29">
        <f>SUM(Q$9:Q11)</f>
        <v>1489</v>
      </c>
      <c r="S11" s="29">
        <v>13</v>
      </c>
      <c r="T11" s="29">
        <f t="shared" si="1"/>
        <v>18</v>
      </c>
      <c r="U11" s="29">
        <f>SUM(T$9:T11)</f>
        <v>32</v>
      </c>
      <c r="V11" s="29">
        <v>35</v>
      </c>
      <c r="W11" s="29">
        <f t="shared" si="16"/>
        <v>212</v>
      </c>
      <c r="X11" s="29">
        <f>SUM(W$9:W11)</f>
        <v>519</v>
      </c>
      <c r="Y11" s="29">
        <v>57</v>
      </c>
      <c r="Z11" s="29">
        <f t="shared" si="17"/>
        <v>649</v>
      </c>
      <c r="AA11" s="29">
        <f>SUM(Z$9:Z11)</f>
        <v>1714</v>
      </c>
      <c r="AB11" s="29">
        <v>14</v>
      </c>
      <c r="AC11" s="29">
        <f t="shared" si="18"/>
        <v>21</v>
      </c>
      <c r="AD11" s="29">
        <f>SUM(AC$9:AC11)</f>
        <v>45</v>
      </c>
      <c r="AE11" s="29">
        <v>36</v>
      </c>
      <c r="AF11" s="29">
        <f t="shared" si="19"/>
        <v>226</v>
      </c>
      <c r="AG11" s="29">
        <f>SUM(AF$9:AF11)</f>
        <v>597</v>
      </c>
      <c r="AH11" s="29">
        <v>58</v>
      </c>
      <c r="AI11" s="29">
        <f t="shared" si="20"/>
        <v>675</v>
      </c>
      <c r="AJ11" s="29">
        <f>SUM(AI$9:AI11)</f>
        <v>1869</v>
      </c>
      <c r="AK11" s="29">
        <v>18</v>
      </c>
      <c r="AL11" s="29">
        <f t="shared" si="21"/>
        <v>41</v>
      </c>
      <c r="AM11" s="29">
        <f>SUM(AL$9:AL11)</f>
        <v>92</v>
      </c>
      <c r="AN11" s="29">
        <v>40</v>
      </c>
      <c r="AO11" s="29">
        <f t="shared" si="2"/>
        <v>280</v>
      </c>
      <c r="AP11" s="29">
        <f>SUM(AO$9:AO11)</f>
        <v>759</v>
      </c>
      <c r="AQ11" s="29">
        <v>62</v>
      </c>
      <c r="AR11" s="29">
        <f t="shared" si="3"/>
        <v>813</v>
      </c>
      <c r="AS11" s="29">
        <f>SUM(AR$9:AR11)</f>
        <v>2214</v>
      </c>
      <c r="AT11" s="29">
        <v>23</v>
      </c>
      <c r="AU11" s="29">
        <f t="shared" si="4"/>
        <v>80</v>
      </c>
      <c r="AV11" s="29">
        <f>SUM(AU$9:AU11)</f>
        <v>189</v>
      </c>
      <c r="AW11" s="29">
        <v>45</v>
      </c>
      <c r="AX11" s="29">
        <f t="shared" si="5"/>
        <v>374</v>
      </c>
      <c r="AY11" s="29">
        <f>SUM(AX$9:AX11)</f>
        <v>1009</v>
      </c>
      <c r="AZ11" s="29">
        <v>67</v>
      </c>
      <c r="BA11" s="29">
        <f t="shared" si="6"/>
        <v>1482</v>
      </c>
      <c r="BB11" s="29">
        <f>SUM(BA$9:BA11)</f>
        <v>3696</v>
      </c>
      <c r="BC11" s="29">
        <v>28</v>
      </c>
      <c r="BD11" s="29">
        <f t="shared" si="7"/>
        <v>126</v>
      </c>
      <c r="BE11" s="29">
        <f>SUM(BD$9:BD11)</f>
        <v>323</v>
      </c>
      <c r="BF11" s="29">
        <v>51</v>
      </c>
      <c r="BG11" s="29">
        <f t="shared" si="8"/>
        <v>494</v>
      </c>
      <c r="BH11" s="29">
        <f>SUM(BG$9:BG11)</f>
        <v>1355</v>
      </c>
      <c r="BI11" s="29">
        <v>51</v>
      </c>
      <c r="BJ11" s="29">
        <f t="shared" si="9"/>
        <v>494</v>
      </c>
      <c r="BK11" s="29">
        <f>SUM(BJ$9:BJ11)</f>
        <v>1355</v>
      </c>
      <c r="BL11" s="29"/>
      <c r="BM11" s="29">
        <f t="shared" si="22"/>
        <v>0</v>
      </c>
      <c r="BN11" s="29">
        <f>SUM(BM$9:BM11)</f>
        <v>1607</v>
      </c>
      <c r="BO11" s="29"/>
      <c r="BP11" s="29">
        <f t="shared" si="10"/>
        <v>0</v>
      </c>
      <c r="BQ11" s="29">
        <f>SUM(BP$9:BP11)</f>
        <v>1607</v>
      </c>
      <c r="BR11" s="29">
        <v>35</v>
      </c>
      <c r="BS11" s="29">
        <f t="shared" si="11"/>
        <v>212</v>
      </c>
      <c r="BT11" s="29">
        <f>SUM(BS$9:BS11)</f>
        <v>555</v>
      </c>
      <c r="BU11" s="29">
        <v>58</v>
      </c>
      <c r="BV11" s="29">
        <f t="shared" si="12"/>
        <v>675</v>
      </c>
      <c r="BW11" s="29">
        <f>SUM(BV$9:BV11)</f>
        <v>1869</v>
      </c>
      <c r="BX11" s="29">
        <v>30</v>
      </c>
      <c r="BY11" s="18">
        <f t="shared" si="13"/>
        <v>144</v>
      </c>
      <c r="BZ11" s="18">
        <f>SUM(BY$9:BY11)</f>
        <v>206</v>
      </c>
    </row>
    <row r="12" spans="9:78" s="16" customFormat="1" ht="14.25" customHeight="1">
      <c r="I12" s="16">
        <v>4</v>
      </c>
      <c r="J12" s="29">
        <v>11</v>
      </c>
      <c r="K12" s="29">
        <f t="shared" si="0"/>
        <v>12</v>
      </c>
      <c r="L12" s="29">
        <f>SUM(K$9:K12)</f>
        <v>26</v>
      </c>
      <c r="M12" s="29">
        <v>33</v>
      </c>
      <c r="N12" s="29">
        <f t="shared" si="14"/>
        <v>185</v>
      </c>
      <c r="O12" s="29">
        <f>SUM(N$9:N12)</f>
        <v>595</v>
      </c>
      <c r="P12" s="29">
        <v>55</v>
      </c>
      <c r="Q12" s="29">
        <f t="shared" si="15"/>
        <v>597</v>
      </c>
      <c r="R12" s="29">
        <f>SUM(Q$9:Q12)</f>
        <v>2086</v>
      </c>
      <c r="S12" s="29">
        <v>16</v>
      </c>
      <c r="T12" s="29">
        <f t="shared" si="1"/>
        <v>30</v>
      </c>
      <c r="U12" s="29">
        <f>SUM(T$9:T12)</f>
        <v>62</v>
      </c>
      <c r="V12" s="29">
        <v>38</v>
      </c>
      <c r="W12" s="29">
        <f t="shared" si="16"/>
        <v>253</v>
      </c>
      <c r="X12" s="29">
        <f>SUM(W$9:W12)</f>
        <v>772</v>
      </c>
      <c r="Y12" s="29">
        <v>60</v>
      </c>
      <c r="Z12" s="29">
        <f t="shared" si="17"/>
        <v>726</v>
      </c>
      <c r="AA12" s="29">
        <f>SUM(Z$9:Z12)</f>
        <v>2440</v>
      </c>
      <c r="AB12" s="29">
        <v>16</v>
      </c>
      <c r="AC12" s="29">
        <f t="shared" si="18"/>
        <v>30</v>
      </c>
      <c r="AD12" s="29">
        <f>SUM(AC$9:AC12)</f>
        <v>75</v>
      </c>
      <c r="AE12" s="29">
        <v>38</v>
      </c>
      <c r="AF12" s="29">
        <f t="shared" si="19"/>
        <v>253</v>
      </c>
      <c r="AG12" s="29">
        <f>SUM(AF$9:AF12)</f>
        <v>850</v>
      </c>
      <c r="AH12" s="29">
        <v>60</v>
      </c>
      <c r="AI12" s="29">
        <f t="shared" si="20"/>
        <v>726</v>
      </c>
      <c r="AJ12" s="29">
        <f>SUM(AI$9:AI12)</f>
        <v>2595</v>
      </c>
      <c r="AK12" s="29">
        <v>20</v>
      </c>
      <c r="AL12" s="29">
        <f t="shared" si="21"/>
        <v>53</v>
      </c>
      <c r="AM12" s="29">
        <f>SUM(AL$9:AL12)</f>
        <v>145</v>
      </c>
      <c r="AN12" s="29">
        <v>42</v>
      </c>
      <c r="AO12" s="29">
        <f t="shared" si="2"/>
        <v>318</v>
      </c>
      <c r="AP12" s="29">
        <f>SUM(AO$9:AO12)</f>
        <v>1077</v>
      </c>
      <c r="AQ12" s="29">
        <v>64</v>
      </c>
      <c r="AR12" s="29">
        <f t="shared" si="3"/>
        <v>1079</v>
      </c>
      <c r="AS12" s="29">
        <f>SUM(AR$9:AR12)</f>
        <v>3293</v>
      </c>
      <c r="AT12" s="29">
        <v>25</v>
      </c>
      <c r="AU12" s="29">
        <f t="shared" si="4"/>
        <v>98</v>
      </c>
      <c r="AV12" s="29">
        <f>SUM(AU$9:AU12)</f>
        <v>287</v>
      </c>
      <c r="AW12" s="29">
        <v>47</v>
      </c>
      <c r="AX12" s="29">
        <f t="shared" si="5"/>
        <v>412</v>
      </c>
      <c r="AY12" s="29">
        <f>SUM(AX$9:AX12)</f>
        <v>1421</v>
      </c>
      <c r="AZ12" s="29">
        <v>69</v>
      </c>
      <c r="BA12" s="29">
        <f t="shared" si="6"/>
        <v>1607</v>
      </c>
      <c r="BB12" s="29">
        <f>SUM(BA$9:BA12)</f>
        <v>5303</v>
      </c>
      <c r="BC12" s="29">
        <v>30</v>
      </c>
      <c r="BD12" s="29">
        <f t="shared" si="7"/>
        <v>144</v>
      </c>
      <c r="BE12" s="29">
        <f>SUM(BD$9:BD12)</f>
        <v>467</v>
      </c>
      <c r="BF12" s="29">
        <v>53</v>
      </c>
      <c r="BG12" s="29">
        <f t="shared" si="8"/>
        <v>546</v>
      </c>
      <c r="BH12" s="29">
        <f>SUM(BG$9:BG12)</f>
        <v>1901</v>
      </c>
      <c r="BI12" s="29">
        <v>53</v>
      </c>
      <c r="BJ12" s="29">
        <f t="shared" si="9"/>
        <v>546</v>
      </c>
      <c r="BK12" s="29">
        <f>SUM(BJ$9:BJ12)</f>
        <v>1901</v>
      </c>
      <c r="BL12" s="29"/>
      <c r="BM12" s="29">
        <f t="shared" si="22"/>
        <v>0</v>
      </c>
      <c r="BN12" s="29">
        <f>SUM(BM$9:BM12)</f>
        <v>1607</v>
      </c>
      <c r="BO12" s="29"/>
      <c r="BP12" s="29">
        <f t="shared" si="10"/>
        <v>0</v>
      </c>
      <c r="BQ12" s="29">
        <f>SUM(BP$9:BP12)</f>
        <v>1607</v>
      </c>
      <c r="BR12" s="29">
        <v>37</v>
      </c>
      <c r="BS12" s="29">
        <f t="shared" si="11"/>
        <v>239</v>
      </c>
      <c r="BT12" s="29">
        <f>SUM(BS$9:BS12)</f>
        <v>794</v>
      </c>
      <c r="BU12" s="29">
        <v>60</v>
      </c>
      <c r="BV12" s="29">
        <f t="shared" si="12"/>
        <v>726</v>
      </c>
      <c r="BW12" s="29">
        <f>SUM(BV$9:BV12)</f>
        <v>2595</v>
      </c>
      <c r="BX12" s="29">
        <v>40</v>
      </c>
      <c r="BY12" s="18">
        <f t="shared" si="13"/>
        <v>280</v>
      </c>
      <c r="BZ12" s="18">
        <f>SUM(BY$9:BY12)</f>
        <v>486</v>
      </c>
    </row>
    <row r="13" spans="9:78" s="16" customFormat="1" ht="14.25" customHeight="1">
      <c r="I13" s="16">
        <v>5</v>
      </c>
      <c r="J13" s="29">
        <v>13</v>
      </c>
      <c r="K13" s="29">
        <f t="shared" si="0"/>
        <v>18</v>
      </c>
      <c r="L13" s="29">
        <f>SUM(K$9:K13)</f>
        <v>44</v>
      </c>
      <c r="M13" s="29">
        <v>35</v>
      </c>
      <c r="N13" s="29">
        <f t="shared" si="14"/>
        <v>212</v>
      </c>
      <c r="O13" s="29">
        <f>SUM(N$9:N13)</f>
        <v>807</v>
      </c>
      <c r="P13" s="29">
        <v>57</v>
      </c>
      <c r="Q13" s="29">
        <f t="shared" si="15"/>
        <v>649</v>
      </c>
      <c r="R13" s="29">
        <f>SUM(Q$9:Q13)</f>
        <v>2735</v>
      </c>
      <c r="S13" s="29">
        <v>19</v>
      </c>
      <c r="T13" s="29">
        <f t="shared" si="1"/>
        <v>47</v>
      </c>
      <c r="U13" s="29">
        <f>SUM(T$9:T13)</f>
        <v>109</v>
      </c>
      <c r="V13" s="29">
        <v>41</v>
      </c>
      <c r="W13" s="29">
        <f t="shared" si="16"/>
        <v>299</v>
      </c>
      <c r="X13" s="29">
        <f>SUM(W$9:W13)</f>
        <v>1071</v>
      </c>
      <c r="Y13" s="29">
        <v>63</v>
      </c>
      <c r="Z13" s="29">
        <f t="shared" si="17"/>
        <v>856</v>
      </c>
      <c r="AA13" s="29">
        <f>SUM(Z$9:Z13)</f>
        <v>3296</v>
      </c>
      <c r="AB13" s="29">
        <v>18</v>
      </c>
      <c r="AC13" s="29">
        <f t="shared" si="18"/>
        <v>41</v>
      </c>
      <c r="AD13" s="29">
        <f>SUM(AC$9:AC13)</f>
        <v>116</v>
      </c>
      <c r="AE13" s="29">
        <v>40</v>
      </c>
      <c r="AF13" s="29">
        <f t="shared" si="19"/>
        <v>280</v>
      </c>
      <c r="AG13" s="29">
        <f>SUM(AF$9:AF13)</f>
        <v>1130</v>
      </c>
      <c r="AH13" s="29">
        <v>62</v>
      </c>
      <c r="AI13" s="29">
        <f t="shared" si="20"/>
        <v>813</v>
      </c>
      <c r="AJ13" s="29">
        <f>SUM(AI$9:AI13)</f>
        <v>3408</v>
      </c>
      <c r="AK13" s="29">
        <v>22</v>
      </c>
      <c r="AL13" s="29">
        <f t="shared" si="21"/>
        <v>71</v>
      </c>
      <c r="AM13" s="29">
        <f>SUM(AL$9:AL13)</f>
        <v>216</v>
      </c>
      <c r="AN13" s="29">
        <v>44</v>
      </c>
      <c r="AO13" s="29">
        <f t="shared" si="2"/>
        <v>355</v>
      </c>
      <c r="AP13" s="29">
        <f>SUM(AO$9:AO13)</f>
        <v>1432</v>
      </c>
      <c r="AQ13" s="29">
        <v>66</v>
      </c>
      <c r="AR13" s="29">
        <f t="shared" si="3"/>
        <v>1420</v>
      </c>
      <c r="AS13" s="29">
        <f>SUM(AR$9:AR13)</f>
        <v>4713</v>
      </c>
      <c r="AT13" s="29">
        <v>27</v>
      </c>
      <c r="AU13" s="29">
        <f t="shared" si="4"/>
        <v>117</v>
      </c>
      <c r="AV13" s="29">
        <f>SUM(AU$9:AU13)</f>
        <v>404</v>
      </c>
      <c r="AW13" s="29">
        <v>49</v>
      </c>
      <c r="AX13" s="29">
        <f t="shared" si="5"/>
        <v>449</v>
      </c>
      <c r="AY13" s="29">
        <f>SUM(AX$9:AX13)</f>
        <v>1870</v>
      </c>
      <c r="AZ13" s="29"/>
      <c r="BA13" s="29">
        <f t="shared" si="6"/>
        <v>0</v>
      </c>
      <c r="BB13" s="29">
        <f>SUM(BA$9:BA13)</f>
        <v>5303</v>
      </c>
      <c r="BC13" s="29">
        <v>32</v>
      </c>
      <c r="BD13" s="29">
        <f t="shared" si="7"/>
        <v>172</v>
      </c>
      <c r="BE13" s="29">
        <f>SUM(BD$9:BD13)</f>
        <v>639</v>
      </c>
      <c r="BF13" s="29">
        <v>55</v>
      </c>
      <c r="BG13" s="29">
        <f t="shared" si="8"/>
        <v>597</v>
      </c>
      <c r="BH13" s="29">
        <f>SUM(BG$9:BG13)</f>
        <v>2498</v>
      </c>
      <c r="BI13" s="29">
        <v>55</v>
      </c>
      <c r="BJ13" s="29">
        <f t="shared" si="9"/>
        <v>597</v>
      </c>
      <c r="BK13" s="29">
        <f>SUM(BJ$9:BJ13)</f>
        <v>2498</v>
      </c>
      <c r="BL13" s="29"/>
      <c r="BM13" s="29">
        <f t="shared" si="22"/>
        <v>0</v>
      </c>
      <c r="BN13" s="29">
        <f>SUM(BM$9:BM13)</f>
        <v>1607</v>
      </c>
      <c r="BO13" s="29"/>
      <c r="BP13" s="29">
        <f t="shared" si="10"/>
        <v>0</v>
      </c>
      <c r="BQ13" s="29">
        <f>SUM(BP$9:BP13)</f>
        <v>1607</v>
      </c>
      <c r="BR13" s="29">
        <v>39</v>
      </c>
      <c r="BS13" s="29">
        <f t="shared" si="11"/>
        <v>266</v>
      </c>
      <c r="BT13" s="29">
        <f>SUM(BS$9:BS13)</f>
        <v>1060</v>
      </c>
      <c r="BU13" s="29">
        <v>62</v>
      </c>
      <c r="BV13" s="29">
        <f t="shared" si="12"/>
        <v>813</v>
      </c>
      <c r="BW13" s="29">
        <f>SUM(BV$9:BV13)</f>
        <v>3408</v>
      </c>
      <c r="BX13" s="29">
        <v>50</v>
      </c>
      <c r="BY13" s="18">
        <f t="shared" si="13"/>
        <v>468</v>
      </c>
      <c r="BZ13" s="18">
        <f>SUM(BY$9:BY13)</f>
        <v>954</v>
      </c>
    </row>
    <row r="14" spans="9:78" s="16" customFormat="1" ht="14.25" customHeight="1">
      <c r="I14" s="16">
        <v>6</v>
      </c>
      <c r="J14" s="29">
        <v>15</v>
      </c>
      <c r="K14" s="29">
        <f t="shared" si="0"/>
        <v>24</v>
      </c>
      <c r="L14" s="29">
        <f>SUM(K$9:K14)</f>
        <v>68</v>
      </c>
      <c r="M14" s="29">
        <v>37</v>
      </c>
      <c r="N14" s="29">
        <f t="shared" si="14"/>
        <v>239</v>
      </c>
      <c r="O14" s="29">
        <f>SUM(N$9:N14)</f>
        <v>1046</v>
      </c>
      <c r="P14" s="29">
        <v>59</v>
      </c>
      <c r="Q14" s="29">
        <f t="shared" si="15"/>
        <v>700</v>
      </c>
      <c r="R14" s="29">
        <f>SUM(Q$9:Q14)</f>
        <v>3435</v>
      </c>
      <c r="S14" s="29">
        <v>22</v>
      </c>
      <c r="T14" s="29">
        <f t="shared" si="1"/>
        <v>71</v>
      </c>
      <c r="U14" s="29">
        <f>SUM(T$9:T14)</f>
        <v>180</v>
      </c>
      <c r="V14" s="29">
        <v>44</v>
      </c>
      <c r="W14" s="29">
        <f t="shared" si="16"/>
        <v>355</v>
      </c>
      <c r="X14" s="29">
        <f>SUM(W$9:W14)</f>
        <v>1426</v>
      </c>
      <c r="Y14" s="29">
        <v>66</v>
      </c>
      <c r="Z14" s="29">
        <f t="shared" si="17"/>
        <v>1420</v>
      </c>
      <c r="AA14" s="29">
        <f>SUM(Z$9:Z14)</f>
        <v>4716</v>
      </c>
      <c r="AB14" s="29">
        <v>20</v>
      </c>
      <c r="AC14" s="29">
        <f t="shared" si="18"/>
        <v>53</v>
      </c>
      <c r="AD14" s="29">
        <f>SUM(AC$9:AC14)</f>
        <v>169</v>
      </c>
      <c r="AE14" s="29">
        <v>42</v>
      </c>
      <c r="AF14" s="29">
        <f t="shared" si="19"/>
        <v>318</v>
      </c>
      <c r="AG14" s="29">
        <f>SUM(AF$9:AF14)</f>
        <v>1448</v>
      </c>
      <c r="AH14" s="29">
        <v>64</v>
      </c>
      <c r="AI14" s="29">
        <f t="shared" si="20"/>
        <v>1079</v>
      </c>
      <c r="AJ14" s="29">
        <f>SUM(AI$9:AI14)</f>
        <v>4487</v>
      </c>
      <c r="AK14" s="29">
        <v>24</v>
      </c>
      <c r="AL14" s="29">
        <f t="shared" si="21"/>
        <v>89</v>
      </c>
      <c r="AM14" s="29">
        <f>SUM(AL$9:AL14)</f>
        <v>305</v>
      </c>
      <c r="AN14" s="29">
        <v>46</v>
      </c>
      <c r="AO14" s="29">
        <f t="shared" si="2"/>
        <v>393</v>
      </c>
      <c r="AP14" s="29">
        <f>SUM(AO$9:AO14)</f>
        <v>1825</v>
      </c>
      <c r="AQ14" s="29">
        <v>68</v>
      </c>
      <c r="AR14" s="29">
        <f t="shared" si="3"/>
        <v>1545</v>
      </c>
      <c r="AS14" s="29">
        <f>SUM(AR$9:AR14)</f>
        <v>6258</v>
      </c>
      <c r="AT14" s="29">
        <v>29</v>
      </c>
      <c r="AU14" s="29">
        <f t="shared" si="4"/>
        <v>135</v>
      </c>
      <c r="AV14" s="29">
        <f>SUM(AU$9:AU14)</f>
        <v>539</v>
      </c>
      <c r="AW14" s="29">
        <v>51</v>
      </c>
      <c r="AX14" s="29">
        <f t="shared" si="5"/>
        <v>494</v>
      </c>
      <c r="AY14" s="29">
        <f>SUM(AX$9:AX14)</f>
        <v>2364</v>
      </c>
      <c r="AZ14" s="29"/>
      <c r="BA14" s="29">
        <f t="shared" si="6"/>
        <v>0</v>
      </c>
      <c r="BB14" s="29">
        <f>SUM(BA$9:BA14)</f>
        <v>5303</v>
      </c>
      <c r="BC14" s="29">
        <v>34</v>
      </c>
      <c r="BD14" s="29">
        <f t="shared" si="7"/>
        <v>199</v>
      </c>
      <c r="BE14" s="29">
        <f>SUM(BD$9:BD14)</f>
        <v>838</v>
      </c>
      <c r="BF14" s="29">
        <v>57</v>
      </c>
      <c r="BG14" s="29">
        <f t="shared" si="8"/>
        <v>649</v>
      </c>
      <c r="BH14" s="29">
        <f>SUM(BG$9:BG14)</f>
        <v>3147</v>
      </c>
      <c r="BI14" s="29">
        <v>57</v>
      </c>
      <c r="BJ14" s="29">
        <f t="shared" si="9"/>
        <v>649</v>
      </c>
      <c r="BK14" s="29">
        <f>SUM(BJ$9:BJ14)</f>
        <v>3147</v>
      </c>
      <c r="BL14" s="29"/>
      <c r="BM14" s="29">
        <f t="shared" si="22"/>
        <v>0</v>
      </c>
      <c r="BN14" s="29">
        <f>SUM(BM$9:BM14)</f>
        <v>1607</v>
      </c>
      <c r="BO14" s="29"/>
      <c r="BP14" s="29">
        <f t="shared" si="10"/>
        <v>0</v>
      </c>
      <c r="BQ14" s="29">
        <f>SUM(BP$9:BP14)</f>
        <v>1607</v>
      </c>
      <c r="BR14" s="29">
        <v>41</v>
      </c>
      <c r="BS14" s="29">
        <f t="shared" si="11"/>
        <v>299</v>
      </c>
      <c r="BT14" s="29">
        <f>SUM(BS$9:BS14)</f>
        <v>1359</v>
      </c>
      <c r="BU14" s="29">
        <v>64</v>
      </c>
      <c r="BV14" s="29">
        <f t="shared" si="12"/>
        <v>1079</v>
      </c>
      <c r="BW14" s="29">
        <f>SUM(BV$9:BV14)</f>
        <v>4487</v>
      </c>
      <c r="BX14" s="29">
        <v>60</v>
      </c>
      <c r="BY14" s="18">
        <f t="shared" si="13"/>
        <v>726</v>
      </c>
      <c r="BZ14" s="18">
        <f>SUM(BY$9:BY14)</f>
        <v>1680</v>
      </c>
    </row>
    <row r="15" spans="9:78" s="16" customFormat="1" ht="14.25" customHeight="1">
      <c r="I15" s="16">
        <v>7</v>
      </c>
      <c r="J15" s="29">
        <v>17</v>
      </c>
      <c r="K15" s="29">
        <f t="shared" si="0"/>
        <v>35</v>
      </c>
      <c r="L15" s="29">
        <f>SUM(K$9:K15)</f>
        <v>103</v>
      </c>
      <c r="M15" s="29">
        <v>39</v>
      </c>
      <c r="N15" s="29">
        <f t="shared" si="14"/>
        <v>266</v>
      </c>
      <c r="O15" s="29">
        <f>SUM(N$9:N15)</f>
        <v>1312</v>
      </c>
      <c r="P15" s="29"/>
      <c r="Q15" s="29">
        <f t="shared" si="15"/>
        <v>0</v>
      </c>
      <c r="R15" s="29">
        <f>SUM(Q$9:Q15)</f>
        <v>3435</v>
      </c>
      <c r="S15" s="29">
        <v>25</v>
      </c>
      <c r="T15" s="29">
        <f t="shared" si="1"/>
        <v>98</v>
      </c>
      <c r="U15" s="29">
        <f>SUM(T$9:T15)</f>
        <v>278</v>
      </c>
      <c r="V15" s="29">
        <v>47</v>
      </c>
      <c r="W15" s="29">
        <f t="shared" si="16"/>
        <v>412</v>
      </c>
      <c r="X15" s="29">
        <f>SUM(W$9:W15)</f>
        <v>1838</v>
      </c>
      <c r="Y15" s="29">
        <v>69</v>
      </c>
      <c r="Z15" s="29">
        <f t="shared" si="17"/>
        <v>1607</v>
      </c>
      <c r="AA15" s="29">
        <f>SUM(Z$9:Z15)</f>
        <v>6323</v>
      </c>
      <c r="AB15" s="29">
        <v>22</v>
      </c>
      <c r="AC15" s="29">
        <f t="shared" si="18"/>
        <v>71</v>
      </c>
      <c r="AD15" s="29">
        <f>SUM(AC$9:AC15)</f>
        <v>240</v>
      </c>
      <c r="AE15" s="29">
        <v>44</v>
      </c>
      <c r="AF15" s="29">
        <f t="shared" si="19"/>
        <v>355</v>
      </c>
      <c r="AG15" s="29">
        <f>SUM(AF$9:AF15)</f>
        <v>1803</v>
      </c>
      <c r="AH15" s="29">
        <v>66</v>
      </c>
      <c r="AI15" s="29">
        <f t="shared" si="20"/>
        <v>1420</v>
      </c>
      <c r="AJ15" s="29">
        <f>SUM(AI$9:AI15)</f>
        <v>5907</v>
      </c>
      <c r="AK15" s="29">
        <v>26</v>
      </c>
      <c r="AL15" s="29">
        <f t="shared" si="21"/>
        <v>108</v>
      </c>
      <c r="AM15" s="29">
        <f>SUM(AL$9:AL15)</f>
        <v>413</v>
      </c>
      <c r="AN15" s="29">
        <v>48</v>
      </c>
      <c r="AO15" s="29">
        <f t="shared" si="2"/>
        <v>431</v>
      </c>
      <c r="AP15" s="29">
        <f>SUM(AO$9:AO15)</f>
        <v>2256</v>
      </c>
      <c r="AQ15" s="29"/>
      <c r="AR15" s="29">
        <f t="shared" si="3"/>
        <v>0</v>
      </c>
      <c r="AS15" s="29">
        <f>SUM(AR$9:AR15)</f>
        <v>6258</v>
      </c>
      <c r="AT15" s="29">
        <v>31</v>
      </c>
      <c r="AU15" s="29">
        <f t="shared" si="4"/>
        <v>158</v>
      </c>
      <c r="AV15" s="29">
        <f>SUM(AU$9:AU15)</f>
        <v>697</v>
      </c>
      <c r="AW15" s="29">
        <v>53</v>
      </c>
      <c r="AX15" s="29">
        <f t="shared" si="5"/>
        <v>546</v>
      </c>
      <c r="AY15" s="29">
        <f>SUM(AX$9:AX15)</f>
        <v>2910</v>
      </c>
      <c r="AZ15" s="29"/>
      <c r="BA15" s="29">
        <f t="shared" si="6"/>
        <v>0</v>
      </c>
      <c r="BB15" s="29">
        <f>SUM(BA$9:BA15)</f>
        <v>5303</v>
      </c>
      <c r="BC15" s="29">
        <v>36</v>
      </c>
      <c r="BD15" s="29">
        <f t="shared" si="7"/>
        <v>226</v>
      </c>
      <c r="BE15" s="29">
        <f>SUM(BD$9:BD15)</f>
        <v>1064</v>
      </c>
      <c r="BF15" s="29">
        <v>59</v>
      </c>
      <c r="BG15" s="29">
        <f t="shared" si="8"/>
        <v>700</v>
      </c>
      <c r="BH15" s="29">
        <f>SUM(BG$9:BG15)</f>
        <v>3847</v>
      </c>
      <c r="BI15" s="29">
        <v>59</v>
      </c>
      <c r="BJ15" s="29">
        <f t="shared" si="9"/>
        <v>700</v>
      </c>
      <c r="BK15" s="29">
        <f>SUM(BJ$9:BJ15)</f>
        <v>3847</v>
      </c>
      <c r="BL15" s="29"/>
      <c r="BM15" s="29">
        <f t="shared" si="22"/>
        <v>0</v>
      </c>
      <c r="BN15" s="29">
        <f>SUM(BM$9:BM15)</f>
        <v>1607</v>
      </c>
      <c r="BO15" s="29"/>
      <c r="BP15" s="29">
        <f t="shared" si="10"/>
        <v>0</v>
      </c>
      <c r="BQ15" s="29">
        <f>SUM(BP$9:BP15)</f>
        <v>1607</v>
      </c>
      <c r="BR15" s="29">
        <v>43</v>
      </c>
      <c r="BS15" s="29">
        <f t="shared" si="11"/>
        <v>336</v>
      </c>
      <c r="BT15" s="29">
        <f>SUM(BS$9:BS15)</f>
        <v>1695</v>
      </c>
      <c r="BU15" s="29">
        <v>66</v>
      </c>
      <c r="BV15" s="29">
        <f t="shared" si="12"/>
        <v>1420</v>
      </c>
      <c r="BW15" s="29">
        <f>SUM(BV$9:BV15)</f>
        <v>5907</v>
      </c>
      <c r="BX15" s="29"/>
      <c r="BY15" s="18">
        <f t="shared" si="13"/>
        <v>0</v>
      </c>
      <c r="BZ15" s="18">
        <f>SUM(BY$9:BY15)</f>
        <v>1680</v>
      </c>
    </row>
    <row r="16" spans="9:78" s="16" customFormat="1" ht="14.25" customHeight="1">
      <c r="I16" s="16">
        <v>8</v>
      </c>
      <c r="J16" s="29">
        <v>19</v>
      </c>
      <c r="K16" s="29">
        <f t="shared" si="0"/>
        <v>47</v>
      </c>
      <c r="L16" s="29">
        <f>SUM(K$9:K16)</f>
        <v>150</v>
      </c>
      <c r="M16" s="29">
        <v>41</v>
      </c>
      <c r="N16" s="29">
        <f t="shared" si="14"/>
        <v>299</v>
      </c>
      <c r="O16" s="29">
        <f>SUM(N$9:N16)</f>
        <v>1611</v>
      </c>
      <c r="P16" s="29"/>
      <c r="Q16" s="29">
        <f t="shared" si="15"/>
        <v>0</v>
      </c>
      <c r="R16" s="29">
        <f>SUM(Q$9:Q16)</f>
        <v>3435</v>
      </c>
      <c r="S16" s="29">
        <v>28</v>
      </c>
      <c r="T16" s="29">
        <f t="shared" si="1"/>
        <v>126</v>
      </c>
      <c r="U16" s="29">
        <f>SUM(T$9:T16)</f>
        <v>404</v>
      </c>
      <c r="V16" s="29">
        <v>50</v>
      </c>
      <c r="W16" s="29">
        <f t="shared" si="16"/>
        <v>468</v>
      </c>
      <c r="X16" s="29">
        <f>SUM(W$9:W16)</f>
        <v>2306</v>
      </c>
      <c r="Y16" s="29"/>
      <c r="Z16" s="29">
        <f t="shared" si="17"/>
        <v>0</v>
      </c>
      <c r="AA16" s="29">
        <f>SUM(Z$9:Z16)</f>
        <v>6323</v>
      </c>
      <c r="AB16" s="29">
        <v>24</v>
      </c>
      <c r="AC16" s="29">
        <f t="shared" si="18"/>
        <v>89</v>
      </c>
      <c r="AD16" s="29">
        <f>SUM(AC$9:AC16)</f>
        <v>329</v>
      </c>
      <c r="AE16" s="29">
        <v>46</v>
      </c>
      <c r="AF16" s="29">
        <f t="shared" si="19"/>
        <v>393</v>
      </c>
      <c r="AG16" s="29">
        <f>SUM(AF$9:AF16)</f>
        <v>2196</v>
      </c>
      <c r="AH16" s="29">
        <v>68</v>
      </c>
      <c r="AI16" s="29">
        <f t="shared" si="20"/>
        <v>1545</v>
      </c>
      <c r="AJ16" s="29">
        <f>SUM(AI$9:AI16)</f>
        <v>7452</v>
      </c>
      <c r="AK16" s="29">
        <v>28</v>
      </c>
      <c r="AL16" s="29">
        <f t="shared" si="21"/>
        <v>126</v>
      </c>
      <c r="AM16" s="29">
        <f>SUM(AL$9:AL16)</f>
        <v>539</v>
      </c>
      <c r="AN16" s="29">
        <v>50</v>
      </c>
      <c r="AO16" s="29">
        <f t="shared" si="2"/>
        <v>468</v>
      </c>
      <c r="AP16" s="29">
        <f>SUM(AO$9:AO16)</f>
        <v>2724</v>
      </c>
      <c r="AQ16" s="29"/>
      <c r="AR16" s="29">
        <f t="shared" si="3"/>
        <v>0</v>
      </c>
      <c r="AS16" s="29">
        <f>SUM(AR$9:AR16)</f>
        <v>6258</v>
      </c>
      <c r="AT16" s="29">
        <v>33</v>
      </c>
      <c r="AU16" s="29">
        <f t="shared" si="4"/>
        <v>185</v>
      </c>
      <c r="AV16" s="29">
        <f>SUM(AU$9:AU16)</f>
        <v>882</v>
      </c>
      <c r="AW16" s="29">
        <v>55</v>
      </c>
      <c r="AX16" s="29">
        <f t="shared" si="5"/>
        <v>597</v>
      </c>
      <c r="AY16" s="29">
        <f>SUM(AX$9:AX16)</f>
        <v>3507</v>
      </c>
      <c r="AZ16" s="29"/>
      <c r="BA16" s="29">
        <f t="shared" si="6"/>
        <v>0</v>
      </c>
      <c r="BB16" s="29">
        <f>SUM(BA$9:BA16)</f>
        <v>5303</v>
      </c>
      <c r="BC16" s="29">
        <v>38</v>
      </c>
      <c r="BD16" s="29">
        <f t="shared" si="7"/>
        <v>253</v>
      </c>
      <c r="BE16" s="29">
        <f>SUM(BD$9:BD16)</f>
        <v>1317</v>
      </c>
      <c r="BF16" s="29">
        <v>61</v>
      </c>
      <c r="BG16" s="29">
        <f t="shared" si="8"/>
        <v>770</v>
      </c>
      <c r="BH16" s="29">
        <f>SUM(BG$9:BG16)</f>
        <v>4617</v>
      </c>
      <c r="BI16" s="29">
        <v>61</v>
      </c>
      <c r="BJ16" s="29">
        <f t="shared" si="9"/>
        <v>770</v>
      </c>
      <c r="BK16" s="29">
        <f>SUM(BJ$9:BJ16)</f>
        <v>4617</v>
      </c>
      <c r="BL16" s="29"/>
      <c r="BM16" s="29">
        <f t="shared" si="22"/>
        <v>0</v>
      </c>
      <c r="BN16" s="29">
        <f>SUM(BM$9:BM16)</f>
        <v>1607</v>
      </c>
      <c r="BO16" s="29"/>
      <c r="BP16" s="29">
        <f t="shared" si="10"/>
        <v>0</v>
      </c>
      <c r="BQ16" s="29">
        <f>SUM(BP$9:BP16)</f>
        <v>1607</v>
      </c>
      <c r="BR16" s="29">
        <v>45</v>
      </c>
      <c r="BS16" s="29">
        <f t="shared" si="11"/>
        <v>374</v>
      </c>
      <c r="BT16" s="29">
        <f>SUM(BS$9:BS16)</f>
        <v>2069</v>
      </c>
      <c r="BU16" s="29">
        <v>68</v>
      </c>
      <c r="BV16" s="29">
        <f t="shared" si="12"/>
        <v>1545</v>
      </c>
      <c r="BW16" s="29">
        <f>SUM(BV$9:BV16)</f>
        <v>7452</v>
      </c>
      <c r="BX16" s="29"/>
      <c r="BY16" s="18">
        <f t="shared" si="13"/>
        <v>0</v>
      </c>
      <c r="BZ16" s="18">
        <f>SUM(BY$9:BY16)</f>
        <v>1680</v>
      </c>
    </row>
    <row r="17" spans="9:78" s="16" customFormat="1" ht="14.25" customHeight="1">
      <c r="I17" s="16">
        <v>9</v>
      </c>
      <c r="J17" s="29">
        <v>21</v>
      </c>
      <c r="K17" s="29">
        <f t="shared" si="0"/>
        <v>62</v>
      </c>
      <c r="L17" s="29">
        <f>SUM(K$9:K17)</f>
        <v>212</v>
      </c>
      <c r="M17" s="29">
        <v>43</v>
      </c>
      <c r="N17" s="29">
        <f t="shared" si="14"/>
        <v>336</v>
      </c>
      <c r="O17" s="29">
        <f>SUM(N$9:N17)</f>
        <v>1947</v>
      </c>
      <c r="P17" s="30"/>
      <c r="Q17" s="29">
        <f t="shared" si="15"/>
        <v>0</v>
      </c>
      <c r="R17" s="29">
        <f>SUM(Q$9:Q17)</f>
        <v>3435</v>
      </c>
      <c r="S17" s="29">
        <v>31</v>
      </c>
      <c r="T17" s="29">
        <f t="shared" si="1"/>
        <v>158</v>
      </c>
      <c r="U17" s="29">
        <f>SUM(T$9:T17)</f>
        <v>562</v>
      </c>
      <c r="V17" s="29">
        <v>53</v>
      </c>
      <c r="W17" s="29">
        <f t="shared" si="16"/>
        <v>546</v>
      </c>
      <c r="X17" s="29">
        <f>SUM(W$9:W17)</f>
        <v>2852</v>
      </c>
      <c r="Y17" s="29"/>
      <c r="Z17" s="29">
        <f t="shared" si="17"/>
        <v>0</v>
      </c>
      <c r="AA17" s="29">
        <f>SUM(Z$9:Z17)</f>
        <v>6323</v>
      </c>
      <c r="AB17" s="29">
        <v>26</v>
      </c>
      <c r="AC17" s="29">
        <f t="shared" si="18"/>
        <v>108</v>
      </c>
      <c r="AD17" s="29">
        <f>SUM(AC$9:AC17)</f>
        <v>437</v>
      </c>
      <c r="AE17" s="29">
        <v>48</v>
      </c>
      <c r="AF17" s="29">
        <f t="shared" si="19"/>
        <v>431</v>
      </c>
      <c r="AG17" s="29">
        <f>SUM(AF$9:AF17)</f>
        <v>2627</v>
      </c>
      <c r="AH17" s="29"/>
      <c r="AI17" s="29">
        <f t="shared" si="20"/>
        <v>0</v>
      </c>
      <c r="AJ17" s="29">
        <f>SUM(AI$9:AI17)</f>
        <v>7452</v>
      </c>
      <c r="AK17" s="29">
        <v>30</v>
      </c>
      <c r="AL17" s="29">
        <f t="shared" si="21"/>
        <v>144</v>
      </c>
      <c r="AM17" s="29">
        <f>SUM(AL$9:AL17)</f>
        <v>683</v>
      </c>
      <c r="AN17" s="29">
        <v>52</v>
      </c>
      <c r="AO17" s="29">
        <f t="shared" si="2"/>
        <v>520</v>
      </c>
      <c r="AP17" s="29">
        <f>SUM(AO$9:AO17)</f>
        <v>3244</v>
      </c>
      <c r="AQ17" s="29"/>
      <c r="AR17" s="29">
        <f t="shared" si="3"/>
        <v>0</v>
      </c>
      <c r="AS17" s="29">
        <f>SUM(AR$9:AR17)</f>
        <v>6258</v>
      </c>
      <c r="AT17" s="29">
        <v>35</v>
      </c>
      <c r="AU17" s="29">
        <f t="shared" si="4"/>
        <v>212</v>
      </c>
      <c r="AV17" s="29">
        <f>SUM(AU$9:AU17)</f>
        <v>1094</v>
      </c>
      <c r="AW17" s="29">
        <v>57</v>
      </c>
      <c r="AX17" s="29">
        <f t="shared" si="5"/>
        <v>649</v>
      </c>
      <c r="AY17" s="29">
        <f>SUM(AX$9:AX17)</f>
        <v>4156</v>
      </c>
      <c r="AZ17" s="29"/>
      <c r="BA17" s="29">
        <f t="shared" si="6"/>
        <v>0</v>
      </c>
      <c r="BB17" s="29">
        <f>SUM(BA$9:BA17)</f>
        <v>5303</v>
      </c>
      <c r="BC17" s="29">
        <v>40</v>
      </c>
      <c r="BD17" s="29">
        <f t="shared" si="7"/>
        <v>280</v>
      </c>
      <c r="BE17" s="29">
        <f>SUM(BD$9:BD17)</f>
        <v>1597</v>
      </c>
      <c r="BF17" s="29">
        <v>63</v>
      </c>
      <c r="BG17" s="29">
        <f t="shared" si="8"/>
        <v>856</v>
      </c>
      <c r="BH17" s="29">
        <f>SUM(BG$9:BG17)</f>
        <v>5473</v>
      </c>
      <c r="BI17" s="29">
        <v>63</v>
      </c>
      <c r="BJ17" s="29">
        <f t="shared" si="9"/>
        <v>856</v>
      </c>
      <c r="BK17" s="29">
        <f>SUM(BJ$9:BJ17)</f>
        <v>5473</v>
      </c>
      <c r="BL17" s="29"/>
      <c r="BM17" s="29">
        <f t="shared" si="22"/>
        <v>0</v>
      </c>
      <c r="BN17" s="29">
        <f>SUM(BM$9:BM17)</f>
        <v>1607</v>
      </c>
      <c r="BO17" s="29"/>
      <c r="BP17" s="29">
        <f t="shared" si="10"/>
        <v>0</v>
      </c>
      <c r="BQ17" s="29">
        <f>SUM(BP$9:BP17)</f>
        <v>1607</v>
      </c>
      <c r="BR17" s="29">
        <v>47</v>
      </c>
      <c r="BS17" s="29">
        <f t="shared" si="11"/>
        <v>412</v>
      </c>
      <c r="BT17" s="29">
        <f>SUM(BS$9:BS17)</f>
        <v>2481</v>
      </c>
      <c r="BU17" s="29"/>
      <c r="BV17" s="29">
        <f t="shared" si="12"/>
        <v>0</v>
      </c>
      <c r="BW17" s="29">
        <f>SUM(BV$9:BV17)</f>
        <v>7452</v>
      </c>
      <c r="BX17" s="29"/>
      <c r="BY17" s="18">
        <f t="shared" si="13"/>
        <v>0</v>
      </c>
      <c r="BZ17" s="18">
        <f>SUM(BY$9:BY17)</f>
        <v>1680</v>
      </c>
    </row>
    <row r="18" spans="9:78" s="16" customFormat="1" ht="14.25" customHeight="1">
      <c r="I18" s="16">
        <v>10</v>
      </c>
      <c r="J18" s="31"/>
      <c r="K18" s="29">
        <f t="shared" si="0"/>
        <v>0</v>
      </c>
      <c r="L18" s="29">
        <f>SUM(K$9:K18)</f>
        <v>212</v>
      </c>
      <c r="M18" s="30"/>
      <c r="N18" s="29">
        <f>VLOOKUP(M18+1,レベルＳＰ表,2,FALSE)</f>
        <v>0</v>
      </c>
      <c r="O18" s="29">
        <f>SUM(N$9:N18)</f>
        <v>1947</v>
      </c>
      <c r="P18" s="30"/>
      <c r="Q18" s="29">
        <f>VLOOKUP(P18+1,レベルＳＰ表,2,FALSE)</f>
        <v>0</v>
      </c>
      <c r="R18" s="29">
        <f>SUM(Q$9:Q18)</f>
        <v>3435</v>
      </c>
      <c r="S18" s="29">
        <v>34</v>
      </c>
      <c r="T18" s="29">
        <f t="shared" si="1"/>
        <v>199</v>
      </c>
      <c r="U18" s="29">
        <f>SUM(T$9:T18)</f>
        <v>761</v>
      </c>
      <c r="V18" s="29">
        <v>56</v>
      </c>
      <c r="W18" s="29">
        <f>VLOOKUP(V18+1,レベルＳＰ表,2,FALSE)</f>
        <v>623</v>
      </c>
      <c r="X18" s="29">
        <f>SUM(W$9:W18)</f>
        <v>3475</v>
      </c>
      <c r="Y18" s="30"/>
      <c r="Z18" s="29">
        <f>VLOOKUP(Y18+1,レベルＳＰ表,2,FALSE)</f>
        <v>0</v>
      </c>
      <c r="AA18" s="29">
        <f>SUM(Z$9:Z18)</f>
        <v>6323</v>
      </c>
      <c r="AB18" s="30"/>
      <c r="AC18" s="29">
        <f>VLOOKUP(AB18+1,レベルＳＰ表,2,FALSE)</f>
        <v>0</v>
      </c>
      <c r="AD18" s="29">
        <f>SUM(AC$9:AC18)</f>
        <v>437</v>
      </c>
      <c r="AE18" s="30"/>
      <c r="AF18" s="29">
        <f>VLOOKUP(AE18+1,レベルＳＰ表,2,FALSE)</f>
        <v>0</v>
      </c>
      <c r="AG18" s="29">
        <f>SUM(AF$9:AF18)</f>
        <v>2627</v>
      </c>
      <c r="AH18" s="30"/>
      <c r="AI18" s="29">
        <f>VLOOKUP(AH18+1,レベルＳＰ表,2,FALSE)</f>
        <v>0</v>
      </c>
      <c r="AJ18" s="29">
        <f>SUM(AI$9:AI18)</f>
        <v>7452</v>
      </c>
      <c r="AK18" s="30"/>
      <c r="AL18" s="29">
        <f t="shared" si="21"/>
        <v>0</v>
      </c>
      <c r="AM18" s="29">
        <f>SUM(AL$9:AL18)</f>
        <v>683</v>
      </c>
      <c r="AN18" s="30"/>
      <c r="AO18" s="29">
        <f t="shared" si="2"/>
        <v>0</v>
      </c>
      <c r="AP18" s="29">
        <f>SUM(AO$9:AO18)</f>
        <v>3244</v>
      </c>
      <c r="AQ18" s="30"/>
      <c r="AR18" s="29">
        <f t="shared" si="3"/>
        <v>0</v>
      </c>
      <c r="AS18" s="29">
        <f>SUM(AR$9:AR18)</f>
        <v>6258</v>
      </c>
      <c r="AT18" s="30"/>
      <c r="AU18" s="29">
        <f t="shared" si="4"/>
        <v>0</v>
      </c>
      <c r="AV18" s="29">
        <f>SUM(AU$9:AU18)</f>
        <v>1094</v>
      </c>
      <c r="AW18" s="30"/>
      <c r="AX18" s="29">
        <f t="shared" si="5"/>
        <v>0</v>
      </c>
      <c r="AY18" s="29">
        <f>SUM(AX$9:AX18)</f>
        <v>4156</v>
      </c>
      <c r="AZ18" s="30"/>
      <c r="BA18" s="29">
        <f t="shared" si="6"/>
        <v>0</v>
      </c>
      <c r="BB18" s="29">
        <f>SUM(BA$9:BA18)</f>
        <v>5303</v>
      </c>
      <c r="BC18" s="30"/>
      <c r="BD18" s="29">
        <f t="shared" si="7"/>
        <v>0</v>
      </c>
      <c r="BE18" s="29">
        <f>SUM(BD$9:BD18)</f>
        <v>1597</v>
      </c>
      <c r="BF18" s="30"/>
      <c r="BG18" s="29">
        <f t="shared" si="8"/>
        <v>0</v>
      </c>
      <c r="BH18" s="29">
        <f>SUM(BG$9:BG18)</f>
        <v>5473</v>
      </c>
      <c r="BI18" s="30"/>
      <c r="BJ18" s="29">
        <f t="shared" si="9"/>
        <v>0</v>
      </c>
      <c r="BK18" s="29">
        <f>SUM(BJ$9:BJ18)</f>
        <v>5473</v>
      </c>
      <c r="BL18" s="30"/>
      <c r="BM18" s="29">
        <f t="shared" si="22"/>
        <v>0</v>
      </c>
      <c r="BN18" s="29">
        <f>SUM(BM$9:BM18)</f>
        <v>1607</v>
      </c>
      <c r="BO18" s="30"/>
      <c r="BP18" s="29">
        <f t="shared" si="10"/>
        <v>0</v>
      </c>
      <c r="BQ18" s="29">
        <f>SUM(BP$9:BP18)</f>
        <v>1607</v>
      </c>
      <c r="BR18" s="30"/>
      <c r="BS18" s="29">
        <f t="shared" si="11"/>
        <v>0</v>
      </c>
      <c r="BT18" s="29">
        <f>SUM(BS$9:BS18)</f>
        <v>2481</v>
      </c>
      <c r="BU18" s="30"/>
      <c r="BV18" s="29">
        <f t="shared" si="12"/>
        <v>0</v>
      </c>
      <c r="BW18" s="29">
        <f>SUM(BV$9:BV18)</f>
        <v>7452</v>
      </c>
      <c r="BX18" s="30"/>
      <c r="BY18" s="18">
        <f t="shared" si="13"/>
        <v>0</v>
      </c>
      <c r="BZ18" s="18">
        <f>SUM(BY$9:BY18)</f>
        <v>1680</v>
      </c>
    </row>
    <row r="19" spans="9:78" s="16" customFormat="1" ht="14.25" customHeight="1">
      <c r="I19" s="16">
        <v>11</v>
      </c>
      <c r="J19" s="31"/>
      <c r="K19" s="29">
        <f t="shared" si="0"/>
        <v>0</v>
      </c>
      <c r="L19" s="29">
        <f>SUM(K$9:K19)</f>
        <v>212</v>
      </c>
      <c r="M19" s="30"/>
      <c r="N19" s="29">
        <f t="shared" si="14"/>
        <v>0</v>
      </c>
      <c r="O19" s="29">
        <f>SUM(N$9:N19)</f>
        <v>1947</v>
      </c>
      <c r="P19" s="30"/>
      <c r="Q19" s="29">
        <f t="shared" si="15"/>
        <v>0</v>
      </c>
      <c r="R19" s="29">
        <f>SUM(Q$9:Q19)</f>
        <v>3435</v>
      </c>
      <c r="S19" s="29">
        <v>37</v>
      </c>
      <c r="T19" s="29">
        <f t="shared" si="1"/>
        <v>239</v>
      </c>
      <c r="U19" s="29">
        <f>SUM(T$9:T19)</f>
        <v>1000</v>
      </c>
      <c r="V19" s="29">
        <v>59</v>
      </c>
      <c r="W19" s="29">
        <f t="shared" si="16"/>
        <v>700</v>
      </c>
      <c r="X19" s="29">
        <f>SUM(W$9:W19)</f>
        <v>4175</v>
      </c>
      <c r="Y19" s="30"/>
      <c r="Z19" s="29">
        <f t="shared" si="17"/>
        <v>0</v>
      </c>
      <c r="AA19" s="29">
        <f>SUM(Z$9:Z19)</f>
        <v>6323</v>
      </c>
      <c r="AB19" s="30"/>
      <c r="AC19" s="29">
        <f t="shared" si="18"/>
        <v>0</v>
      </c>
      <c r="AD19" s="29">
        <f>SUM(AC$9:AC19)</f>
        <v>437</v>
      </c>
      <c r="AE19" s="30"/>
      <c r="AF19" s="29">
        <f t="shared" si="19"/>
        <v>0</v>
      </c>
      <c r="AG19" s="29">
        <f>SUM(AF$9:AF19)</f>
        <v>2627</v>
      </c>
      <c r="AH19" s="30"/>
      <c r="AI19" s="29">
        <f t="shared" si="20"/>
        <v>0</v>
      </c>
      <c r="AJ19" s="29">
        <f>SUM(AI$9:AI19)</f>
        <v>7452</v>
      </c>
      <c r="AK19" s="30"/>
      <c r="AL19" s="29">
        <f t="shared" si="21"/>
        <v>0</v>
      </c>
      <c r="AM19" s="29">
        <f>SUM(AL$9:AL19)</f>
        <v>683</v>
      </c>
      <c r="AN19" s="30"/>
      <c r="AO19" s="29">
        <f t="shared" si="2"/>
        <v>0</v>
      </c>
      <c r="AP19" s="29">
        <f>SUM(AO$9:AO19)</f>
        <v>3244</v>
      </c>
      <c r="AQ19" s="30"/>
      <c r="AR19" s="29">
        <f t="shared" si="3"/>
        <v>0</v>
      </c>
      <c r="AS19" s="29">
        <f>SUM(AR$9:AR19)</f>
        <v>6258</v>
      </c>
      <c r="AT19" s="30"/>
      <c r="AU19" s="29">
        <f t="shared" si="4"/>
        <v>0</v>
      </c>
      <c r="AV19" s="29">
        <f>SUM(AU$9:AU19)</f>
        <v>1094</v>
      </c>
      <c r="AW19" s="30"/>
      <c r="AX19" s="29">
        <f t="shared" si="5"/>
        <v>0</v>
      </c>
      <c r="AY19" s="29">
        <f>SUM(AX$9:AX19)</f>
        <v>4156</v>
      </c>
      <c r="AZ19" s="30"/>
      <c r="BA19" s="29">
        <f t="shared" si="6"/>
        <v>0</v>
      </c>
      <c r="BB19" s="29">
        <f>SUM(BA$9:BA19)</f>
        <v>5303</v>
      </c>
      <c r="BC19" s="30"/>
      <c r="BD19" s="29">
        <f t="shared" si="7"/>
        <v>0</v>
      </c>
      <c r="BE19" s="29">
        <f>SUM(BD$9:BD19)</f>
        <v>1597</v>
      </c>
      <c r="BF19" s="30"/>
      <c r="BG19" s="29">
        <f t="shared" si="8"/>
        <v>0</v>
      </c>
      <c r="BH19" s="29">
        <f>SUM(BG$9:BG19)</f>
        <v>5473</v>
      </c>
      <c r="BI19" s="30"/>
      <c r="BJ19" s="29">
        <f t="shared" si="9"/>
        <v>0</v>
      </c>
      <c r="BK19" s="29">
        <f>SUM(BJ$9:BJ19)</f>
        <v>5473</v>
      </c>
      <c r="BL19" s="30"/>
      <c r="BM19" s="29">
        <f t="shared" si="22"/>
        <v>0</v>
      </c>
      <c r="BN19" s="29">
        <f>SUM(BM$9:BM19)</f>
        <v>1607</v>
      </c>
      <c r="BO19" s="30"/>
      <c r="BP19" s="29">
        <f t="shared" si="10"/>
        <v>0</v>
      </c>
      <c r="BQ19" s="29">
        <f>SUM(BP$9:BP19)</f>
        <v>1607</v>
      </c>
      <c r="BR19" s="30"/>
      <c r="BS19" s="29">
        <f t="shared" si="11"/>
        <v>0</v>
      </c>
      <c r="BT19" s="29">
        <f>SUM(BS$9:BS19)</f>
        <v>2481</v>
      </c>
      <c r="BU19" s="30"/>
      <c r="BV19" s="29">
        <f t="shared" si="12"/>
        <v>0</v>
      </c>
      <c r="BW19" s="29">
        <f>SUM(BV$9:BV19)</f>
        <v>7452</v>
      </c>
      <c r="BX19" s="30"/>
      <c r="BY19" s="18">
        <f t="shared" si="13"/>
        <v>0</v>
      </c>
      <c r="BZ19" s="18">
        <f>SUM(BY$9:BY19)</f>
        <v>1680</v>
      </c>
    </row>
    <row r="20" spans="9:78" s="16" customFormat="1" ht="14.25" customHeight="1">
      <c r="I20" s="16">
        <v>12</v>
      </c>
      <c r="J20" s="31"/>
      <c r="K20" s="29">
        <f t="shared" si="0"/>
        <v>0</v>
      </c>
      <c r="L20" s="29">
        <f>SUM(K$9:K20)</f>
        <v>212</v>
      </c>
      <c r="M20" s="30"/>
      <c r="N20" s="29">
        <f t="shared" si="14"/>
        <v>0</v>
      </c>
      <c r="O20" s="29">
        <f>SUM(N$9:N20)</f>
        <v>1947</v>
      </c>
      <c r="P20" s="30"/>
      <c r="Q20" s="29">
        <f t="shared" si="15"/>
        <v>0</v>
      </c>
      <c r="R20" s="29">
        <f>SUM(Q$9:Q20)</f>
        <v>3435</v>
      </c>
      <c r="S20" s="29">
        <v>40</v>
      </c>
      <c r="T20" s="29">
        <f t="shared" si="1"/>
        <v>280</v>
      </c>
      <c r="U20" s="29">
        <f>SUM(T$9:T20)</f>
        <v>1280</v>
      </c>
      <c r="V20" s="29">
        <v>62</v>
      </c>
      <c r="W20" s="29">
        <f t="shared" si="16"/>
        <v>813</v>
      </c>
      <c r="X20" s="29">
        <f>SUM(W$9:W20)</f>
        <v>4988</v>
      </c>
      <c r="Y20" s="30"/>
      <c r="Z20" s="29">
        <f t="shared" si="17"/>
        <v>0</v>
      </c>
      <c r="AA20" s="29">
        <f>SUM(Z$9:Z20)</f>
        <v>6323</v>
      </c>
      <c r="AB20" s="30"/>
      <c r="AC20" s="29">
        <f t="shared" si="18"/>
        <v>0</v>
      </c>
      <c r="AD20" s="29">
        <f>SUM(AC$9:AC20)</f>
        <v>437</v>
      </c>
      <c r="AE20" s="30"/>
      <c r="AF20" s="29">
        <f t="shared" si="19"/>
        <v>0</v>
      </c>
      <c r="AG20" s="29">
        <f>SUM(AF$9:AF20)</f>
        <v>2627</v>
      </c>
      <c r="AH20" s="30"/>
      <c r="AI20" s="29">
        <f t="shared" si="20"/>
        <v>0</v>
      </c>
      <c r="AJ20" s="29">
        <f>SUM(AI$9:AI20)</f>
        <v>7452</v>
      </c>
      <c r="AK20" s="30"/>
      <c r="AL20" s="29">
        <f t="shared" si="21"/>
        <v>0</v>
      </c>
      <c r="AM20" s="29">
        <f>SUM(AL$9:AL20)</f>
        <v>683</v>
      </c>
      <c r="AN20" s="30"/>
      <c r="AO20" s="29">
        <f t="shared" si="2"/>
        <v>0</v>
      </c>
      <c r="AP20" s="29">
        <f>SUM(AO$9:AO20)</f>
        <v>3244</v>
      </c>
      <c r="AQ20" s="30"/>
      <c r="AR20" s="29">
        <f t="shared" si="3"/>
        <v>0</v>
      </c>
      <c r="AS20" s="29">
        <f>SUM(AR$9:AR20)</f>
        <v>6258</v>
      </c>
      <c r="AT20" s="30"/>
      <c r="AU20" s="29">
        <f t="shared" si="4"/>
        <v>0</v>
      </c>
      <c r="AV20" s="29">
        <f>SUM(AU$9:AU20)</f>
        <v>1094</v>
      </c>
      <c r="AW20" s="30"/>
      <c r="AX20" s="29">
        <f t="shared" si="5"/>
        <v>0</v>
      </c>
      <c r="AY20" s="29">
        <f>SUM(AX$9:AX20)</f>
        <v>4156</v>
      </c>
      <c r="AZ20" s="30"/>
      <c r="BA20" s="29">
        <f t="shared" si="6"/>
        <v>0</v>
      </c>
      <c r="BB20" s="29">
        <f>SUM(BA$9:BA20)</f>
        <v>5303</v>
      </c>
      <c r="BC20" s="30"/>
      <c r="BD20" s="29">
        <f t="shared" si="7"/>
        <v>0</v>
      </c>
      <c r="BE20" s="29">
        <f>SUM(BD$9:BD20)</f>
        <v>1597</v>
      </c>
      <c r="BF20" s="30"/>
      <c r="BG20" s="29">
        <f t="shared" si="8"/>
        <v>0</v>
      </c>
      <c r="BH20" s="29">
        <f>SUM(BG$9:BG20)</f>
        <v>5473</v>
      </c>
      <c r="BI20" s="30"/>
      <c r="BJ20" s="29">
        <f t="shared" si="9"/>
        <v>0</v>
      </c>
      <c r="BK20" s="29">
        <f>SUM(BJ$9:BJ20)</f>
        <v>5473</v>
      </c>
      <c r="BL20" s="30"/>
      <c r="BM20" s="29">
        <f t="shared" si="22"/>
        <v>0</v>
      </c>
      <c r="BN20" s="29">
        <f>SUM(BM$9:BM20)</f>
        <v>1607</v>
      </c>
      <c r="BO20" s="30"/>
      <c r="BP20" s="29">
        <f t="shared" si="10"/>
        <v>0</v>
      </c>
      <c r="BQ20" s="29">
        <f>SUM(BP$9:BP20)</f>
        <v>1607</v>
      </c>
      <c r="BR20" s="30"/>
      <c r="BS20" s="29">
        <f t="shared" si="11"/>
        <v>0</v>
      </c>
      <c r="BT20" s="29">
        <f>SUM(BS$9:BS20)</f>
        <v>2481</v>
      </c>
      <c r="BU20" s="30"/>
      <c r="BV20" s="29">
        <f t="shared" si="12"/>
        <v>0</v>
      </c>
      <c r="BW20" s="29">
        <f>SUM(BV$9:BV20)</f>
        <v>7452</v>
      </c>
      <c r="BX20" s="30"/>
      <c r="BY20" s="18">
        <f t="shared" si="13"/>
        <v>0</v>
      </c>
      <c r="BZ20" s="18">
        <f>SUM(BY$9:BY20)</f>
        <v>1680</v>
      </c>
    </row>
    <row r="21" spans="9:78" s="16" customFormat="1" ht="14.25" customHeight="1">
      <c r="I21" s="16">
        <v>13</v>
      </c>
      <c r="J21" s="31"/>
      <c r="K21" s="29">
        <f t="shared" si="0"/>
        <v>0</v>
      </c>
      <c r="L21" s="29">
        <f>SUM(K$9:K21)</f>
        <v>212</v>
      </c>
      <c r="M21" s="30"/>
      <c r="N21" s="29">
        <f t="shared" si="14"/>
        <v>0</v>
      </c>
      <c r="O21" s="29">
        <f>SUM(N$9:N21)</f>
        <v>1947</v>
      </c>
      <c r="P21" s="30"/>
      <c r="Q21" s="29">
        <f t="shared" si="15"/>
        <v>0</v>
      </c>
      <c r="R21" s="29">
        <f>SUM(Q$9:Q21)</f>
        <v>3435</v>
      </c>
      <c r="S21" s="30"/>
      <c r="T21" s="29">
        <f t="shared" si="1"/>
        <v>0</v>
      </c>
      <c r="U21" s="29">
        <f>SUM(T$9:T21)</f>
        <v>1280</v>
      </c>
      <c r="V21" s="30"/>
      <c r="W21" s="29">
        <f t="shared" si="16"/>
        <v>0</v>
      </c>
      <c r="X21" s="29">
        <f>SUM(W$9:W21)</f>
        <v>4988</v>
      </c>
      <c r="Y21" s="30"/>
      <c r="Z21" s="29">
        <f t="shared" si="17"/>
        <v>0</v>
      </c>
      <c r="AA21" s="29">
        <f>SUM(Z$9:Z21)</f>
        <v>6323</v>
      </c>
      <c r="AB21" s="30"/>
      <c r="AC21" s="29">
        <f t="shared" si="18"/>
        <v>0</v>
      </c>
      <c r="AD21" s="29">
        <f>SUM(AC$9:AC21)</f>
        <v>437</v>
      </c>
      <c r="AE21" s="30"/>
      <c r="AF21" s="29">
        <f t="shared" si="19"/>
        <v>0</v>
      </c>
      <c r="AG21" s="29">
        <f>SUM(AF$9:AF21)</f>
        <v>2627</v>
      </c>
      <c r="AH21" s="30"/>
      <c r="AI21" s="29">
        <f t="shared" si="20"/>
        <v>0</v>
      </c>
      <c r="AJ21" s="29">
        <f>SUM(AI$9:AI21)</f>
        <v>7452</v>
      </c>
      <c r="AK21" s="30"/>
      <c r="AL21" s="29">
        <f t="shared" si="21"/>
        <v>0</v>
      </c>
      <c r="AM21" s="29">
        <f>SUM(AL$9:AL21)</f>
        <v>683</v>
      </c>
      <c r="AN21" s="30"/>
      <c r="AO21" s="29">
        <f t="shared" si="2"/>
        <v>0</v>
      </c>
      <c r="AP21" s="29">
        <f>SUM(AO$9:AO21)</f>
        <v>3244</v>
      </c>
      <c r="AQ21" s="30"/>
      <c r="AR21" s="29">
        <f t="shared" si="3"/>
        <v>0</v>
      </c>
      <c r="AS21" s="29">
        <f>SUM(AR$9:AR21)</f>
        <v>6258</v>
      </c>
      <c r="AT21" s="30"/>
      <c r="AU21" s="29">
        <f t="shared" si="4"/>
        <v>0</v>
      </c>
      <c r="AV21" s="29">
        <f>SUM(AU$9:AU21)</f>
        <v>1094</v>
      </c>
      <c r="AW21" s="30"/>
      <c r="AX21" s="29">
        <f t="shared" si="5"/>
        <v>0</v>
      </c>
      <c r="AY21" s="29">
        <f>SUM(AX$9:AX21)</f>
        <v>4156</v>
      </c>
      <c r="AZ21" s="30"/>
      <c r="BA21" s="29">
        <f t="shared" si="6"/>
        <v>0</v>
      </c>
      <c r="BB21" s="29">
        <f>SUM(BA$9:BA21)</f>
        <v>5303</v>
      </c>
      <c r="BC21" s="30"/>
      <c r="BD21" s="29">
        <f t="shared" si="7"/>
        <v>0</v>
      </c>
      <c r="BE21" s="29">
        <f>SUM(BD$9:BD21)</f>
        <v>1597</v>
      </c>
      <c r="BF21" s="30"/>
      <c r="BG21" s="29">
        <f t="shared" si="8"/>
        <v>0</v>
      </c>
      <c r="BH21" s="29">
        <f>SUM(BG$9:BG21)</f>
        <v>5473</v>
      </c>
      <c r="BI21" s="30"/>
      <c r="BJ21" s="29">
        <f t="shared" si="9"/>
        <v>0</v>
      </c>
      <c r="BK21" s="29">
        <f>SUM(BJ$9:BJ21)</f>
        <v>5473</v>
      </c>
      <c r="BL21" s="30"/>
      <c r="BM21" s="29">
        <f t="shared" si="22"/>
        <v>0</v>
      </c>
      <c r="BN21" s="29">
        <f>SUM(BM$9:BM21)</f>
        <v>1607</v>
      </c>
      <c r="BO21" s="30"/>
      <c r="BP21" s="29">
        <f t="shared" si="10"/>
        <v>0</v>
      </c>
      <c r="BQ21" s="29">
        <f>SUM(BP$9:BP21)</f>
        <v>1607</v>
      </c>
      <c r="BR21" s="30"/>
      <c r="BS21" s="29">
        <f t="shared" si="11"/>
        <v>0</v>
      </c>
      <c r="BT21" s="29">
        <f>SUM(BS$9:BS21)</f>
        <v>2481</v>
      </c>
      <c r="BU21" s="30"/>
      <c r="BV21" s="29">
        <f t="shared" si="12"/>
        <v>0</v>
      </c>
      <c r="BW21" s="29">
        <f>SUM(BV$9:BV21)</f>
        <v>7452</v>
      </c>
      <c r="BX21" s="30"/>
      <c r="BY21" s="18">
        <f t="shared" si="13"/>
        <v>0</v>
      </c>
      <c r="BZ21" s="18">
        <f>SUM(BY$9:BY21)</f>
        <v>1680</v>
      </c>
    </row>
    <row r="22" spans="9:78" s="16" customFormat="1" ht="14.25" customHeight="1">
      <c r="I22" s="16">
        <v>14</v>
      </c>
      <c r="J22" s="31"/>
      <c r="K22" s="29">
        <f t="shared" si="0"/>
        <v>0</v>
      </c>
      <c r="L22" s="29">
        <f>SUM(K$9:K22)</f>
        <v>212</v>
      </c>
      <c r="M22" s="30"/>
      <c r="N22" s="29">
        <f t="shared" si="14"/>
        <v>0</v>
      </c>
      <c r="O22" s="29">
        <f>SUM(N$9:N22)</f>
        <v>1947</v>
      </c>
      <c r="P22" s="30"/>
      <c r="Q22" s="29">
        <f t="shared" si="15"/>
        <v>0</v>
      </c>
      <c r="R22" s="29">
        <f>SUM(Q$9:Q22)</f>
        <v>3435</v>
      </c>
      <c r="S22" s="30"/>
      <c r="T22" s="29">
        <f t="shared" si="1"/>
        <v>0</v>
      </c>
      <c r="U22" s="29">
        <f>SUM(T$9:T22)</f>
        <v>1280</v>
      </c>
      <c r="V22" s="30"/>
      <c r="W22" s="29">
        <f t="shared" si="16"/>
        <v>0</v>
      </c>
      <c r="X22" s="29">
        <f>SUM(W$9:W22)</f>
        <v>4988</v>
      </c>
      <c r="Y22" s="30"/>
      <c r="Z22" s="29">
        <f t="shared" si="17"/>
        <v>0</v>
      </c>
      <c r="AA22" s="29">
        <f>SUM(Z$9:Z22)</f>
        <v>6323</v>
      </c>
      <c r="AB22" s="30"/>
      <c r="AC22" s="29">
        <f t="shared" si="18"/>
        <v>0</v>
      </c>
      <c r="AD22" s="29">
        <f>SUM(AC$9:AC22)</f>
        <v>437</v>
      </c>
      <c r="AE22" s="30"/>
      <c r="AF22" s="29">
        <f t="shared" si="19"/>
        <v>0</v>
      </c>
      <c r="AG22" s="29">
        <f>SUM(AF$9:AF22)</f>
        <v>2627</v>
      </c>
      <c r="AH22" s="30"/>
      <c r="AI22" s="29">
        <f t="shared" si="20"/>
        <v>0</v>
      </c>
      <c r="AJ22" s="29">
        <f>SUM(AI$9:AI22)</f>
        <v>7452</v>
      </c>
      <c r="AK22" s="30"/>
      <c r="AL22" s="29">
        <f t="shared" si="21"/>
        <v>0</v>
      </c>
      <c r="AM22" s="29">
        <f>SUM(AL$9:AL22)</f>
        <v>683</v>
      </c>
      <c r="AN22" s="30"/>
      <c r="AO22" s="29">
        <f t="shared" si="2"/>
        <v>0</v>
      </c>
      <c r="AP22" s="29">
        <f>SUM(AO$9:AO22)</f>
        <v>3244</v>
      </c>
      <c r="AQ22" s="30"/>
      <c r="AR22" s="29">
        <f t="shared" si="3"/>
        <v>0</v>
      </c>
      <c r="AS22" s="29">
        <f>SUM(AR$9:AR22)</f>
        <v>6258</v>
      </c>
      <c r="AT22" s="30"/>
      <c r="AU22" s="29">
        <f t="shared" si="4"/>
        <v>0</v>
      </c>
      <c r="AV22" s="29">
        <f>SUM(AU$9:AU22)</f>
        <v>1094</v>
      </c>
      <c r="AW22" s="30"/>
      <c r="AX22" s="29">
        <f t="shared" si="5"/>
        <v>0</v>
      </c>
      <c r="AY22" s="29">
        <f>SUM(AX$9:AX22)</f>
        <v>4156</v>
      </c>
      <c r="AZ22" s="30"/>
      <c r="BA22" s="29">
        <f t="shared" si="6"/>
        <v>0</v>
      </c>
      <c r="BB22" s="29">
        <f>SUM(BA$9:BA22)</f>
        <v>5303</v>
      </c>
      <c r="BC22" s="30"/>
      <c r="BD22" s="29">
        <f t="shared" si="7"/>
        <v>0</v>
      </c>
      <c r="BE22" s="29">
        <f>SUM(BD$9:BD22)</f>
        <v>1597</v>
      </c>
      <c r="BF22" s="30"/>
      <c r="BG22" s="29">
        <f t="shared" si="8"/>
        <v>0</v>
      </c>
      <c r="BH22" s="29">
        <f>SUM(BG$9:BG22)</f>
        <v>5473</v>
      </c>
      <c r="BI22" s="30"/>
      <c r="BJ22" s="29">
        <f t="shared" si="9"/>
        <v>0</v>
      </c>
      <c r="BK22" s="29">
        <f>SUM(BJ$9:BJ22)</f>
        <v>5473</v>
      </c>
      <c r="BL22" s="30"/>
      <c r="BM22" s="29">
        <f t="shared" si="22"/>
        <v>0</v>
      </c>
      <c r="BN22" s="29">
        <f>SUM(BM$9:BM22)</f>
        <v>1607</v>
      </c>
      <c r="BO22" s="30"/>
      <c r="BP22" s="29">
        <f t="shared" si="10"/>
        <v>0</v>
      </c>
      <c r="BQ22" s="29">
        <f>SUM(BP$9:BP22)</f>
        <v>1607</v>
      </c>
      <c r="BR22" s="30"/>
      <c r="BS22" s="29">
        <f t="shared" si="11"/>
        <v>0</v>
      </c>
      <c r="BT22" s="29">
        <f>SUM(BS$9:BS22)</f>
        <v>2481</v>
      </c>
      <c r="BU22" s="30"/>
      <c r="BV22" s="29">
        <f t="shared" si="12"/>
        <v>0</v>
      </c>
      <c r="BW22" s="29">
        <f>SUM(BV$9:BV22)</f>
        <v>7452</v>
      </c>
      <c r="BX22" s="30"/>
      <c r="BY22" s="18">
        <f t="shared" si="13"/>
        <v>0</v>
      </c>
      <c r="BZ22" s="18">
        <f>SUM(BY$9:BY22)</f>
        <v>1680</v>
      </c>
    </row>
    <row r="23" spans="9:78" s="16" customFormat="1" ht="14.25" customHeight="1">
      <c r="I23" s="16">
        <v>15</v>
      </c>
      <c r="J23" s="31"/>
      <c r="K23" s="29">
        <f t="shared" si="0"/>
        <v>0</v>
      </c>
      <c r="L23" s="29">
        <f>SUM(K$9:K23)</f>
        <v>212</v>
      </c>
      <c r="M23" s="30"/>
      <c r="N23" s="29">
        <f t="shared" si="14"/>
        <v>0</v>
      </c>
      <c r="O23" s="29">
        <f>SUM(N$9:N23)</f>
        <v>1947</v>
      </c>
      <c r="P23" s="30"/>
      <c r="Q23" s="29">
        <f t="shared" si="15"/>
        <v>0</v>
      </c>
      <c r="R23" s="29">
        <f>SUM(Q$9:Q23)</f>
        <v>3435</v>
      </c>
      <c r="S23" s="30"/>
      <c r="T23" s="29">
        <f t="shared" si="1"/>
        <v>0</v>
      </c>
      <c r="U23" s="29">
        <f>SUM(T$9:T23)</f>
        <v>1280</v>
      </c>
      <c r="V23" s="30"/>
      <c r="W23" s="29">
        <f t="shared" si="16"/>
        <v>0</v>
      </c>
      <c r="X23" s="29">
        <f>SUM(W$9:W23)</f>
        <v>4988</v>
      </c>
      <c r="Y23" s="30"/>
      <c r="Z23" s="29">
        <f t="shared" si="17"/>
        <v>0</v>
      </c>
      <c r="AA23" s="29">
        <f>SUM(Z$9:Z23)</f>
        <v>6323</v>
      </c>
      <c r="AB23" s="30"/>
      <c r="AC23" s="29">
        <f t="shared" si="18"/>
        <v>0</v>
      </c>
      <c r="AD23" s="29">
        <f>SUM(AC$9:AC23)</f>
        <v>437</v>
      </c>
      <c r="AE23" s="30"/>
      <c r="AF23" s="29">
        <f t="shared" si="19"/>
        <v>0</v>
      </c>
      <c r="AG23" s="29">
        <f>SUM(AF$9:AF23)</f>
        <v>2627</v>
      </c>
      <c r="AH23" s="30"/>
      <c r="AI23" s="29">
        <f t="shared" si="20"/>
        <v>0</v>
      </c>
      <c r="AJ23" s="29">
        <f>SUM(AI$9:AI23)</f>
        <v>7452</v>
      </c>
      <c r="AK23" s="30"/>
      <c r="AL23" s="29">
        <f t="shared" si="21"/>
        <v>0</v>
      </c>
      <c r="AM23" s="29">
        <f>SUM(AL$9:AL23)</f>
        <v>683</v>
      </c>
      <c r="AN23" s="30"/>
      <c r="AO23" s="29">
        <f t="shared" si="2"/>
        <v>0</v>
      </c>
      <c r="AP23" s="29">
        <f>SUM(AO$9:AO23)</f>
        <v>3244</v>
      </c>
      <c r="AQ23" s="30"/>
      <c r="AR23" s="29">
        <f t="shared" si="3"/>
        <v>0</v>
      </c>
      <c r="AS23" s="29">
        <f>SUM(AR$9:AR23)</f>
        <v>6258</v>
      </c>
      <c r="AT23" s="30"/>
      <c r="AU23" s="29">
        <f t="shared" si="4"/>
        <v>0</v>
      </c>
      <c r="AV23" s="29">
        <f>SUM(AU$9:AU23)</f>
        <v>1094</v>
      </c>
      <c r="AW23" s="30"/>
      <c r="AX23" s="29">
        <f t="shared" si="5"/>
        <v>0</v>
      </c>
      <c r="AY23" s="29">
        <f>SUM(AX$9:AX23)</f>
        <v>4156</v>
      </c>
      <c r="AZ23" s="30"/>
      <c r="BA23" s="29">
        <f t="shared" si="6"/>
        <v>0</v>
      </c>
      <c r="BB23" s="29">
        <f>SUM(BA$9:BA23)</f>
        <v>5303</v>
      </c>
      <c r="BC23" s="30"/>
      <c r="BD23" s="29">
        <f t="shared" si="7"/>
        <v>0</v>
      </c>
      <c r="BE23" s="29">
        <f>SUM(BD$9:BD23)</f>
        <v>1597</v>
      </c>
      <c r="BF23" s="30"/>
      <c r="BG23" s="29">
        <f t="shared" si="8"/>
        <v>0</v>
      </c>
      <c r="BH23" s="29">
        <f>SUM(BG$9:BG23)</f>
        <v>5473</v>
      </c>
      <c r="BI23" s="30"/>
      <c r="BJ23" s="29">
        <f t="shared" si="9"/>
        <v>0</v>
      </c>
      <c r="BK23" s="29">
        <f>SUM(BJ$9:BJ23)</f>
        <v>5473</v>
      </c>
      <c r="BL23" s="30"/>
      <c r="BM23" s="29">
        <f t="shared" si="22"/>
        <v>0</v>
      </c>
      <c r="BN23" s="29">
        <f>SUM(BM$9:BM23)</f>
        <v>1607</v>
      </c>
      <c r="BO23" s="30"/>
      <c r="BP23" s="29">
        <f t="shared" si="10"/>
        <v>0</v>
      </c>
      <c r="BQ23" s="29">
        <f>SUM(BP$9:BP23)</f>
        <v>1607</v>
      </c>
      <c r="BR23" s="30"/>
      <c r="BS23" s="29">
        <f t="shared" si="11"/>
        <v>0</v>
      </c>
      <c r="BT23" s="29">
        <f>SUM(BS$9:BS23)</f>
        <v>2481</v>
      </c>
      <c r="BU23" s="30"/>
      <c r="BV23" s="29">
        <f t="shared" si="12"/>
        <v>0</v>
      </c>
      <c r="BW23" s="29">
        <f>SUM(BV$9:BV23)</f>
        <v>7452</v>
      </c>
      <c r="BX23" s="30"/>
      <c r="BY23" s="18">
        <f t="shared" si="13"/>
        <v>0</v>
      </c>
      <c r="BZ23" s="18">
        <f>SUM(BY$9:BY23)</f>
        <v>1680</v>
      </c>
    </row>
    <row r="24" spans="9:78" s="16" customFormat="1" ht="14.25" customHeight="1">
      <c r="I24" s="16">
        <v>16</v>
      </c>
      <c r="J24" s="31"/>
      <c r="K24" s="29">
        <f t="shared" si="0"/>
        <v>0</v>
      </c>
      <c r="L24" s="29">
        <f>SUM(K$9:K24)</f>
        <v>212</v>
      </c>
      <c r="M24" s="30"/>
      <c r="N24" s="29">
        <f t="shared" si="14"/>
        <v>0</v>
      </c>
      <c r="O24" s="29">
        <f>SUM(N$9:N24)</f>
        <v>1947</v>
      </c>
      <c r="P24" s="30"/>
      <c r="Q24" s="29">
        <f t="shared" si="15"/>
        <v>0</v>
      </c>
      <c r="R24" s="29">
        <f>SUM(Q$9:Q24)</f>
        <v>3435</v>
      </c>
      <c r="S24" s="30"/>
      <c r="T24" s="29">
        <f t="shared" si="1"/>
        <v>0</v>
      </c>
      <c r="U24" s="29">
        <f>SUM(T$9:T24)</f>
        <v>1280</v>
      </c>
      <c r="V24" s="30"/>
      <c r="W24" s="29">
        <f t="shared" si="16"/>
        <v>0</v>
      </c>
      <c r="X24" s="29">
        <f>SUM(W$9:W24)</f>
        <v>4988</v>
      </c>
      <c r="Y24" s="30"/>
      <c r="Z24" s="29">
        <f t="shared" si="17"/>
        <v>0</v>
      </c>
      <c r="AA24" s="29">
        <f>SUM(Z$9:Z24)</f>
        <v>6323</v>
      </c>
      <c r="AB24" s="30"/>
      <c r="AC24" s="29">
        <f t="shared" si="18"/>
        <v>0</v>
      </c>
      <c r="AD24" s="29">
        <f>SUM(AC$9:AC24)</f>
        <v>437</v>
      </c>
      <c r="AE24" s="30"/>
      <c r="AF24" s="29">
        <f t="shared" si="19"/>
        <v>0</v>
      </c>
      <c r="AG24" s="29">
        <f>SUM(AF$9:AF24)</f>
        <v>2627</v>
      </c>
      <c r="AH24" s="30"/>
      <c r="AI24" s="29">
        <f t="shared" si="20"/>
        <v>0</v>
      </c>
      <c r="AJ24" s="29">
        <f>SUM(AI$9:AI24)</f>
        <v>7452</v>
      </c>
      <c r="AK24" s="30"/>
      <c r="AL24" s="29">
        <f t="shared" si="21"/>
        <v>0</v>
      </c>
      <c r="AM24" s="29">
        <f>SUM(AL$9:AL24)</f>
        <v>683</v>
      </c>
      <c r="AN24" s="30"/>
      <c r="AO24" s="29">
        <f t="shared" si="2"/>
        <v>0</v>
      </c>
      <c r="AP24" s="29">
        <f>SUM(AO$9:AO24)</f>
        <v>3244</v>
      </c>
      <c r="AQ24" s="30"/>
      <c r="AR24" s="29">
        <f t="shared" si="3"/>
        <v>0</v>
      </c>
      <c r="AS24" s="29">
        <f>SUM(AR$9:AR24)</f>
        <v>6258</v>
      </c>
      <c r="AT24" s="30"/>
      <c r="AU24" s="29">
        <f t="shared" si="4"/>
        <v>0</v>
      </c>
      <c r="AV24" s="29">
        <f>SUM(AU$9:AU24)</f>
        <v>1094</v>
      </c>
      <c r="AW24" s="30"/>
      <c r="AX24" s="29">
        <f t="shared" si="5"/>
        <v>0</v>
      </c>
      <c r="AY24" s="29">
        <f>SUM(AX$9:AX24)</f>
        <v>4156</v>
      </c>
      <c r="AZ24" s="30"/>
      <c r="BA24" s="29">
        <f t="shared" si="6"/>
        <v>0</v>
      </c>
      <c r="BB24" s="29">
        <f>SUM(BA$9:BA24)</f>
        <v>5303</v>
      </c>
      <c r="BC24" s="30"/>
      <c r="BD24" s="29">
        <f t="shared" si="7"/>
        <v>0</v>
      </c>
      <c r="BE24" s="29">
        <f>SUM(BD$9:BD24)</f>
        <v>1597</v>
      </c>
      <c r="BF24" s="30"/>
      <c r="BG24" s="29">
        <f t="shared" si="8"/>
        <v>0</v>
      </c>
      <c r="BH24" s="29">
        <f>SUM(BG$9:BG24)</f>
        <v>5473</v>
      </c>
      <c r="BI24" s="30"/>
      <c r="BJ24" s="29">
        <f t="shared" si="9"/>
        <v>0</v>
      </c>
      <c r="BK24" s="29">
        <f>SUM(BJ$9:BJ24)</f>
        <v>5473</v>
      </c>
      <c r="BL24" s="30"/>
      <c r="BM24" s="29">
        <f t="shared" si="22"/>
        <v>0</v>
      </c>
      <c r="BN24" s="29">
        <f>SUM(BM$9:BM24)</f>
        <v>1607</v>
      </c>
      <c r="BO24" s="30"/>
      <c r="BP24" s="29">
        <f t="shared" si="10"/>
        <v>0</v>
      </c>
      <c r="BQ24" s="29">
        <f>SUM(BP$9:BP24)</f>
        <v>1607</v>
      </c>
      <c r="BR24" s="30"/>
      <c r="BS24" s="29">
        <f t="shared" si="11"/>
        <v>0</v>
      </c>
      <c r="BT24" s="29">
        <f>SUM(BS$9:BS24)</f>
        <v>2481</v>
      </c>
      <c r="BU24" s="30"/>
      <c r="BV24" s="29">
        <f t="shared" si="12"/>
        <v>0</v>
      </c>
      <c r="BW24" s="29">
        <f>SUM(BV$9:BV24)</f>
        <v>7452</v>
      </c>
      <c r="BX24" s="30"/>
      <c r="BY24" s="18">
        <f t="shared" si="13"/>
        <v>0</v>
      </c>
      <c r="BZ24" s="18">
        <f>SUM(BY$9:BY24)</f>
        <v>1680</v>
      </c>
    </row>
    <row r="25" spans="9:78" s="16" customFormat="1" ht="14.25" customHeight="1">
      <c r="I25" s="16">
        <v>17</v>
      </c>
      <c r="J25" s="31"/>
      <c r="K25" s="29">
        <f t="shared" si="0"/>
        <v>0</v>
      </c>
      <c r="L25" s="29">
        <f>SUM(K$9:K25)</f>
        <v>212</v>
      </c>
      <c r="M25" s="30"/>
      <c r="N25" s="29">
        <f t="shared" si="14"/>
        <v>0</v>
      </c>
      <c r="O25" s="29">
        <f>SUM(N$9:N25)</f>
        <v>1947</v>
      </c>
      <c r="P25" s="30"/>
      <c r="Q25" s="29">
        <f t="shared" si="15"/>
        <v>0</v>
      </c>
      <c r="R25" s="29">
        <f>SUM(Q$9:Q25)</f>
        <v>3435</v>
      </c>
      <c r="S25" s="30"/>
      <c r="T25" s="29">
        <f t="shared" si="1"/>
        <v>0</v>
      </c>
      <c r="U25" s="29">
        <f>SUM(T$9:T25)</f>
        <v>1280</v>
      </c>
      <c r="V25" s="30"/>
      <c r="W25" s="29">
        <f t="shared" si="16"/>
        <v>0</v>
      </c>
      <c r="X25" s="29">
        <f>SUM(W$9:W25)</f>
        <v>4988</v>
      </c>
      <c r="Y25" s="30"/>
      <c r="Z25" s="29">
        <f t="shared" si="17"/>
        <v>0</v>
      </c>
      <c r="AA25" s="29">
        <f>SUM(Z$9:Z25)</f>
        <v>6323</v>
      </c>
      <c r="AB25" s="30"/>
      <c r="AC25" s="29">
        <f t="shared" si="18"/>
        <v>0</v>
      </c>
      <c r="AD25" s="29">
        <f>SUM(AC$9:AC25)</f>
        <v>437</v>
      </c>
      <c r="AE25" s="30"/>
      <c r="AF25" s="29">
        <f t="shared" si="19"/>
        <v>0</v>
      </c>
      <c r="AG25" s="29">
        <f>SUM(AF$9:AF25)</f>
        <v>2627</v>
      </c>
      <c r="AH25" s="30"/>
      <c r="AI25" s="29">
        <f t="shared" si="20"/>
        <v>0</v>
      </c>
      <c r="AJ25" s="29">
        <f>SUM(AI$9:AI25)</f>
        <v>7452</v>
      </c>
      <c r="AK25" s="30"/>
      <c r="AL25" s="29">
        <f t="shared" si="21"/>
        <v>0</v>
      </c>
      <c r="AM25" s="29">
        <f>SUM(AL$9:AL25)</f>
        <v>683</v>
      </c>
      <c r="AN25" s="30"/>
      <c r="AO25" s="29">
        <f t="shared" si="2"/>
        <v>0</v>
      </c>
      <c r="AP25" s="29">
        <f>SUM(AO$9:AO25)</f>
        <v>3244</v>
      </c>
      <c r="AQ25" s="30"/>
      <c r="AR25" s="29">
        <f t="shared" si="3"/>
        <v>0</v>
      </c>
      <c r="AS25" s="29">
        <f>SUM(AR$9:AR25)</f>
        <v>6258</v>
      </c>
      <c r="AT25" s="30"/>
      <c r="AU25" s="29">
        <f t="shared" si="4"/>
        <v>0</v>
      </c>
      <c r="AV25" s="29">
        <f>SUM(AU$9:AU25)</f>
        <v>1094</v>
      </c>
      <c r="AW25" s="30"/>
      <c r="AX25" s="29">
        <f t="shared" si="5"/>
        <v>0</v>
      </c>
      <c r="AY25" s="29">
        <f>SUM(AX$9:AX25)</f>
        <v>4156</v>
      </c>
      <c r="AZ25" s="30"/>
      <c r="BA25" s="29">
        <f t="shared" si="6"/>
        <v>0</v>
      </c>
      <c r="BB25" s="29">
        <f>SUM(BA$9:BA25)</f>
        <v>5303</v>
      </c>
      <c r="BC25" s="30"/>
      <c r="BD25" s="29">
        <f t="shared" si="7"/>
        <v>0</v>
      </c>
      <c r="BE25" s="29">
        <f>SUM(BD$9:BD25)</f>
        <v>1597</v>
      </c>
      <c r="BF25" s="30"/>
      <c r="BG25" s="29">
        <f t="shared" si="8"/>
        <v>0</v>
      </c>
      <c r="BH25" s="29">
        <f>SUM(BG$9:BG25)</f>
        <v>5473</v>
      </c>
      <c r="BI25" s="30"/>
      <c r="BJ25" s="29">
        <f t="shared" si="9"/>
        <v>0</v>
      </c>
      <c r="BK25" s="29">
        <f>SUM(BJ$9:BJ25)</f>
        <v>5473</v>
      </c>
      <c r="BL25" s="30"/>
      <c r="BM25" s="29">
        <f t="shared" si="22"/>
        <v>0</v>
      </c>
      <c r="BN25" s="29">
        <f>SUM(BM$9:BM25)</f>
        <v>1607</v>
      </c>
      <c r="BO25" s="30"/>
      <c r="BP25" s="29">
        <f t="shared" si="10"/>
        <v>0</v>
      </c>
      <c r="BQ25" s="29">
        <f>SUM(BP$9:BP25)</f>
        <v>1607</v>
      </c>
      <c r="BR25" s="30"/>
      <c r="BS25" s="29">
        <f t="shared" si="11"/>
        <v>0</v>
      </c>
      <c r="BT25" s="29">
        <f>SUM(BS$9:BS25)</f>
        <v>2481</v>
      </c>
      <c r="BU25" s="30"/>
      <c r="BV25" s="29">
        <f t="shared" si="12"/>
        <v>0</v>
      </c>
      <c r="BW25" s="29">
        <f>SUM(BV$9:BV25)</f>
        <v>7452</v>
      </c>
      <c r="BX25" s="30"/>
      <c r="BY25" s="18">
        <f t="shared" si="13"/>
        <v>0</v>
      </c>
      <c r="BZ25" s="18">
        <f>SUM(BY$9:BY25)</f>
        <v>1680</v>
      </c>
    </row>
    <row r="26" spans="9:78" s="16" customFormat="1" ht="14.25" customHeight="1">
      <c r="I26" s="16">
        <v>18</v>
      </c>
      <c r="J26" s="31"/>
      <c r="K26" s="29">
        <f t="shared" si="0"/>
        <v>0</v>
      </c>
      <c r="L26" s="29">
        <f>SUM(K$9:K26)</f>
        <v>212</v>
      </c>
      <c r="M26" s="30"/>
      <c r="N26" s="29">
        <f t="shared" si="14"/>
        <v>0</v>
      </c>
      <c r="O26" s="29">
        <f>SUM(N$9:N26)</f>
        <v>1947</v>
      </c>
      <c r="P26" s="30"/>
      <c r="Q26" s="29">
        <f t="shared" si="15"/>
        <v>0</v>
      </c>
      <c r="R26" s="29">
        <f>SUM(Q$9:Q26)</f>
        <v>3435</v>
      </c>
      <c r="S26" s="30"/>
      <c r="T26" s="29">
        <f t="shared" si="1"/>
        <v>0</v>
      </c>
      <c r="U26" s="29">
        <f>SUM(T$9:T26)</f>
        <v>1280</v>
      </c>
      <c r="V26" s="30"/>
      <c r="W26" s="29">
        <f t="shared" si="16"/>
        <v>0</v>
      </c>
      <c r="X26" s="29">
        <f>SUM(W$9:W26)</f>
        <v>4988</v>
      </c>
      <c r="Y26" s="30"/>
      <c r="Z26" s="29">
        <f t="shared" si="17"/>
        <v>0</v>
      </c>
      <c r="AA26" s="29">
        <f>SUM(Z$9:Z26)</f>
        <v>6323</v>
      </c>
      <c r="AB26" s="30"/>
      <c r="AC26" s="29">
        <f t="shared" si="18"/>
        <v>0</v>
      </c>
      <c r="AD26" s="29">
        <f>SUM(AC$9:AC26)</f>
        <v>437</v>
      </c>
      <c r="AE26" s="30"/>
      <c r="AF26" s="29">
        <f t="shared" si="19"/>
        <v>0</v>
      </c>
      <c r="AG26" s="29">
        <f>SUM(AF$9:AF26)</f>
        <v>2627</v>
      </c>
      <c r="AH26" s="30"/>
      <c r="AI26" s="29">
        <f t="shared" si="20"/>
        <v>0</v>
      </c>
      <c r="AJ26" s="29">
        <f>SUM(AI$9:AI26)</f>
        <v>7452</v>
      </c>
      <c r="AK26" s="30"/>
      <c r="AL26" s="29">
        <f t="shared" si="21"/>
        <v>0</v>
      </c>
      <c r="AM26" s="29">
        <f>SUM(AL$9:AL26)</f>
        <v>683</v>
      </c>
      <c r="AN26" s="30"/>
      <c r="AO26" s="29">
        <f t="shared" si="2"/>
        <v>0</v>
      </c>
      <c r="AP26" s="29">
        <f>SUM(AO$9:AO26)</f>
        <v>3244</v>
      </c>
      <c r="AQ26" s="30"/>
      <c r="AR26" s="29">
        <f t="shared" si="3"/>
        <v>0</v>
      </c>
      <c r="AS26" s="29">
        <f>SUM(AR$9:AR26)</f>
        <v>6258</v>
      </c>
      <c r="AT26" s="30"/>
      <c r="AU26" s="29">
        <f t="shared" si="4"/>
        <v>0</v>
      </c>
      <c r="AV26" s="29">
        <f>SUM(AU$9:AU26)</f>
        <v>1094</v>
      </c>
      <c r="AW26" s="30"/>
      <c r="AX26" s="29">
        <f t="shared" si="5"/>
        <v>0</v>
      </c>
      <c r="AY26" s="29">
        <f>SUM(AX$9:AX26)</f>
        <v>4156</v>
      </c>
      <c r="AZ26" s="30"/>
      <c r="BA26" s="29">
        <f t="shared" si="6"/>
        <v>0</v>
      </c>
      <c r="BB26" s="29">
        <f>SUM(BA$9:BA26)</f>
        <v>5303</v>
      </c>
      <c r="BC26" s="30"/>
      <c r="BD26" s="29">
        <f t="shared" si="7"/>
        <v>0</v>
      </c>
      <c r="BE26" s="29">
        <f>SUM(BD$9:BD26)</f>
        <v>1597</v>
      </c>
      <c r="BF26" s="30"/>
      <c r="BG26" s="29">
        <f t="shared" si="8"/>
        <v>0</v>
      </c>
      <c r="BH26" s="29">
        <f>SUM(BG$9:BG26)</f>
        <v>5473</v>
      </c>
      <c r="BI26" s="30"/>
      <c r="BJ26" s="29">
        <f t="shared" si="9"/>
        <v>0</v>
      </c>
      <c r="BK26" s="29">
        <f>SUM(BJ$9:BJ26)</f>
        <v>5473</v>
      </c>
      <c r="BL26" s="30"/>
      <c r="BM26" s="29">
        <f t="shared" si="22"/>
        <v>0</v>
      </c>
      <c r="BN26" s="29">
        <f>SUM(BM$9:BM26)</f>
        <v>1607</v>
      </c>
      <c r="BO26" s="30"/>
      <c r="BP26" s="29">
        <f t="shared" si="10"/>
        <v>0</v>
      </c>
      <c r="BQ26" s="29">
        <f>SUM(BP$9:BP26)</f>
        <v>1607</v>
      </c>
      <c r="BR26" s="30"/>
      <c r="BS26" s="29">
        <f t="shared" si="11"/>
        <v>0</v>
      </c>
      <c r="BT26" s="29">
        <f>SUM(BS$9:BS26)</f>
        <v>2481</v>
      </c>
      <c r="BU26" s="30"/>
      <c r="BV26" s="29">
        <f t="shared" si="12"/>
        <v>0</v>
      </c>
      <c r="BW26" s="29">
        <f>SUM(BV$9:BV26)</f>
        <v>7452</v>
      </c>
      <c r="BX26" s="30"/>
      <c r="BY26" s="18">
        <f t="shared" si="13"/>
        <v>0</v>
      </c>
      <c r="BZ26" s="18">
        <f>SUM(BY$9:BY26)</f>
        <v>1680</v>
      </c>
    </row>
    <row r="27" spans="8:78" s="16" customFormat="1" ht="14.25" customHeight="1">
      <c r="H27" s="16" t="s">
        <v>40</v>
      </c>
      <c r="J27" s="33">
        <v>18</v>
      </c>
      <c r="K27" s="33">
        <v>18</v>
      </c>
      <c r="L27" s="33">
        <v>18</v>
      </c>
      <c r="M27" s="33">
        <v>18</v>
      </c>
      <c r="N27" s="33">
        <v>18</v>
      </c>
      <c r="O27" s="33">
        <v>18</v>
      </c>
      <c r="P27" s="33">
        <v>18</v>
      </c>
      <c r="Q27" s="33">
        <v>18</v>
      </c>
      <c r="R27" s="33">
        <v>18</v>
      </c>
      <c r="S27" s="33">
        <v>18</v>
      </c>
      <c r="T27" s="33">
        <v>18</v>
      </c>
      <c r="U27" s="33">
        <v>18</v>
      </c>
      <c r="V27" s="33">
        <v>18</v>
      </c>
      <c r="W27" s="33">
        <v>18</v>
      </c>
      <c r="X27" s="33">
        <v>18</v>
      </c>
      <c r="Y27" s="33">
        <v>18</v>
      </c>
      <c r="Z27" s="33">
        <v>18</v>
      </c>
      <c r="AA27" s="33">
        <v>18</v>
      </c>
      <c r="AB27" s="33">
        <v>18</v>
      </c>
      <c r="AC27" s="33">
        <v>18</v>
      </c>
      <c r="AD27" s="33">
        <v>18</v>
      </c>
      <c r="AE27" s="33">
        <v>18</v>
      </c>
      <c r="AF27" s="33">
        <v>18</v>
      </c>
      <c r="AG27" s="33">
        <v>18</v>
      </c>
      <c r="AH27" s="33">
        <v>18</v>
      </c>
      <c r="AI27" s="33">
        <v>18</v>
      </c>
      <c r="AJ27" s="33">
        <v>18</v>
      </c>
      <c r="AK27" s="33">
        <v>18</v>
      </c>
      <c r="AL27" s="33">
        <v>18</v>
      </c>
      <c r="AM27" s="33">
        <v>18</v>
      </c>
      <c r="AN27" s="33">
        <v>18</v>
      </c>
      <c r="AO27" s="33">
        <v>18</v>
      </c>
      <c r="AP27" s="33">
        <v>18</v>
      </c>
      <c r="AQ27" s="33">
        <v>18</v>
      </c>
      <c r="AR27" s="33">
        <v>18</v>
      </c>
      <c r="AS27" s="33">
        <v>18</v>
      </c>
      <c r="AT27" s="33">
        <v>18</v>
      </c>
      <c r="AU27" s="33">
        <v>18</v>
      </c>
      <c r="AV27" s="33">
        <v>18</v>
      </c>
      <c r="AW27" s="33">
        <v>18</v>
      </c>
      <c r="AX27" s="33">
        <v>18</v>
      </c>
      <c r="AY27" s="33">
        <v>18</v>
      </c>
      <c r="AZ27" s="33">
        <v>18</v>
      </c>
      <c r="BA27" s="33">
        <v>18</v>
      </c>
      <c r="BB27" s="33">
        <v>18</v>
      </c>
      <c r="BC27" s="33">
        <v>18</v>
      </c>
      <c r="BD27" s="33">
        <v>18</v>
      </c>
      <c r="BE27" s="33">
        <v>18</v>
      </c>
      <c r="BF27" s="33">
        <v>18</v>
      </c>
      <c r="BG27" s="33">
        <v>18</v>
      </c>
      <c r="BH27" s="33">
        <v>18</v>
      </c>
      <c r="BI27" s="33">
        <v>18</v>
      </c>
      <c r="BJ27" s="33">
        <v>18</v>
      </c>
      <c r="BK27" s="33">
        <v>18</v>
      </c>
      <c r="BL27" s="33">
        <v>18</v>
      </c>
      <c r="BM27" s="33">
        <v>18</v>
      </c>
      <c r="BN27" s="33">
        <v>18</v>
      </c>
      <c r="BO27" s="33">
        <v>18</v>
      </c>
      <c r="BP27" s="33">
        <v>18</v>
      </c>
      <c r="BQ27" s="33">
        <v>18</v>
      </c>
      <c r="BR27" s="33">
        <v>18</v>
      </c>
      <c r="BS27" s="33">
        <v>18</v>
      </c>
      <c r="BT27" s="33">
        <v>18</v>
      </c>
      <c r="BU27" s="33">
        <v>18</v>
      </c>
      <c r="BV27" s="33">
        <v>18</v>
      </c>
      <c r="BW27" s="33">
        <v>18</v>
      </c>
      <c r="BX27" s="33">
        <v>18</v>
      </c>
      <c r="BY27" s="17"/>
      <c r="BZ27" s="17"/>
    </row>
    <row r="28" spans="8:78" s="32" customFormat="1" ht="69" customHeight="1">
      <c r="H28" s="32" t="s">
        <v>38</v>
      </c>
      <c r="J28" s="32">
        <f>VLOOKUP(J27,$I$9:BZ26,J29,FALSE)</f>
        <v>212</v>
      </c>
      <c r="K28" s="32">
        <f>VLOOKUP(K27,$I$9:CA26,K29,FALSE)</f>
        <v>0</v>
      </c>
      <c r="L28" s="32">
        <f>VLOOKUP(L27,$I$9:CB26,L29,FALSE)</f>
        <v>0</v>
      </c>
      <c r="M28" s="32">
        <f>VLOOKUP(M27,$I$9:CB26,M29,FALSE)</f>
        <v>1947</v>
      </c>
      <c r="N28" s="32">
        <f>VLOOKUP(N27,$I$9:CB26,N29,FALSE)</f>
        <v>0</v>
      </c>
      <c r="O28" s="32">
        <f>VLOOKUP(O27,$I$9:CB26,O29,FALSE)</f>
        <v>0</v>
      </c>
      <c r="P28" s="32">
        <f>VLOOKUP(P27,$I$9:CB26,P29,FALSE)</f>
        <v>3435</v>
      </c>
      <c r="Q28" s="32">
        <f>VLOOKUP(Q27,$I$9:CB26,Q29,FALSE)</f>
        <v>0</v>
      </c>
      <c r="R28" s="32">
        <f>VLOOKUP(R27,$I$9:CB26,R29,FALSE)</f>
        <v>0</v>
      </c>
      <c r="S28" s="32">
        <f>VLOOKUP(S27,$I$9:CB26,S29,FALSE)</f>
        <v>1280</v>
      </c>
      <c r="T28" s="32">
        <f>VLOOKUP(T27,$I$9:CB26,T29,FALSE)</f>
        <v>0</v>
      </c>
      <c r="U28" s="32">
        <f>VLOOKUP(U27,$I$9:CB26,U29,FALSE)</f>
        <v>0</v>
      </c>
      <c r="V28" s="32">
        <f>VLOOKUP(V27,$I$9:CB26,V29,FALSE)</f>
        <v>4988</v>
      </c>
      <c r="W28" s="32">
        <f>VLOOKUP(W27,$I$9:CB26,W29,FALSE)</f>
        <v>0</v>
      </c>
      <c r="X28" s="32">
        <f>VLOOKUP(X27,$I$9:CB26,X29,FALSE)</f>
        <v>0</v>
      </c>
      <c r="Y28" s="32">
        <f>VLOOKUP(Y27,$I$9:CB26,Y29,FALSE)</f>
        <v>6323</v>
      </c>
      <c r="Z28" s="32">
        <f>VLOOKUP(Z27,$I$9:CC26,Z29,FALSE)</f>
        <v>0</v>
      </c>
      <c r="AA28" s="32">
        <f>VLOOKUP(AA27,$I$9:CD26,AA29,FALSE)</f>
        <v>0</v>
      </c>
      <c r="AB28" s="32">
        <f>VLOOKUP(AB27,$I$9:CE26,AB29,FALSE)</f>
        <v>437</v>
      </c>
      <c r="AC28" s="32">
        <f>VLOOKUP(AC27,$I$9:CF26,AC29,FALSE)</f>
        <v>0</v>
      </c>
      <c r="AD28" s="32">
        <f>VLOOKUP(AD27,$I$9:CG26,AD29,FALSE)</f>
        <v>0</v>
      </c>
      <c r="AE28" s="32">
        <f>VLOOKUP(AE27,$I$9:CH26,AE29,FALSE)</f>
        <v>2627</v>
      </c>
      <c r="AF28" s="32">
        <f>VLOOKUP(AF27,$I$9:CI26,AF29,FALSE)</f>
        <v>0</v>
      </c>
      <c r="AG28" s="32">
        <f>VLOOKUP(AG27,$I$9:CJ26,AG29,FALSE)</f>
        <v>0</v>
      </c>
      <c r="AH28" s="32">
        <f>VLOOKUP(AH27,$I$9:CK26,AH29,FALSE)</f>
        <v>7452</v>
      </c>
      <c r="AI28" s="32">
        <f>VLOOKUP(AI27,$I$9:CL26,AI29,FALSE)</f>
        <v>0</v>
      </c>
      <c r="AJ28" s="32">
        <f>VLOOKUP(AJ27,$I$9:CM26,AJ29,FALSE)</f>
        <v>0</v>
      </c>
      <c r="AK28" s="32">
        <f>VLOOKUP(AK27,$I$9:CN26,AK29,FALSE)</f>
        <v>683</v>
      </c>
      <c r="AL28" s="32">
        <f>VLOOKUP(AL27,$I$9:CO26,AL29,FALSE)</f>
        <v>0</v>
      </c>
      <c r="AM28" s="32">
        <f>VLOOKUP(AM27,$I$9:CP26,AM29,FALSE)</f>
        <v>0</v>
      </c>
      <c r="AN28" s="32">
        <f>VLOOKUP(AN27,$I$9:CQ26,AN29,FALSE)</f>
        <v>3244</v>
      </c>
      <c r="AO28" s="32">
        <f>VLOOKUP(AO27,$I$9:CR26,AO29,FALSE)</f>
        <v>0</v>
      </c>
      <c r="AP28" s="32">
        <f>VLOOKUP(AP27,$I$9:CS26,AP29,FALSE)</f>
        <v>0</v>
      </c>
      <c r="AQ28" s="32">
        <f>VLOOKUP(AQ27,$I$9:CT26,AQ29,FALSE)</f>
        <v>6258</v>
      </c>
      <c r="AR28" s="32">
        <f>VLOOKUP(AR27,$I$9:CU26,AR29,FALSE)</f>
        <v>0</v>
      </c>
      <c r="AS28" s="32">
        <f>VLOOKUP(AS27,$I$9:CV26,AS29,FALSE)</f>
        <v>0</v>
      </c>
      <c r="AT28" s="32">
        <f>VLOOKUP(AT27,$I$9:CW26,AT29,FALSE)</f>
        <v>1094</v>
      </c>
      <c r="AU28" s="32">
        <f>VLOOKUP(AU27,$I$9:CX26,AU29,FALSE)</f>
        <v>0</v>
      </c>
      <c r="AV28" s="32">
        <f>VLOOKUP(AV27,$I$9:CY26,AV29,FALSE)</f>
        <v>0</v>
      </c>
      <c r="AW28" s="32">
        <f>VLOOKUP(AW27,$I$9:CZ26,AW29,FALSE)</f>
        <v>4156</v>
      </c>
      <c r="AX28" s="32">
        <f>VLOOKUP(AX27,$I$9:DA26,AX29,FALSE)</f>
        <v>0</v>
      </c>
      <c r="AY28" s="32">
        <f>VLOOKUP(AY27,$I$9:DB26,AY29,FALSE)</f>
        <v>0</v>
      </c>
      <c r="AZ28" s="32">
        <f>VLOOKUP(AZ27,$I$9:DC26,AZ29,FALSE)</f>
        <v>5303</v>
      </c>
      <c r="BA28" s="32">
        <f>VLOOKUP(BA27,$I$9:DD26,BA29,FALSE)</f>
        <v>0</v>
      </c>
      <c r="BB28" s="32">
        <f>VLOOKUP(BB27,$I$9:DE26,BB29,FALSE)</f>
        <v>0</v>
      </c>
      <c r="BC28" s="32">
        <f>VLOOKUP(BC27,$I$9:DF26,BC29,FALSE)</f>
        <v>1597</v>
      </c>
      <c r="BD28" s="32">
        <f>VLOOKUP(BD27,$I$9:DG26,BD29,FALSE)</f>
        <v>0</v>
      </c>
      <c r="BE28" s="32">
        <f>VLOOKUP(BE27,$I$9:DH26,BE29,FALSE)</f>
        <v>0</v>
      </c>
      <c r="BF28" s="32">
        <f>VLOOKUP(BF27,$I$9:DI26,BF29,FALSE)</f>
        <v>5473</v>
      </c>
      <c r="BG28" s="32">
        <f>VLOOKUP(BG27,$I$9:DJ26,BG29,FALSE)</f>
        <v>0</v>
      </c>
      <c r="BH28" s="32">
        <f>VLOOKUP(BH27,$I$9:DK26,BH29,FALSE)</f>
        <v>0</v>
      </c>
      <c r="BI28" s="32">
        <f>VLOOKUP(BI27,$I$9:DL26,BI29,FALSE)</f>
        <v>5473</v>
      </c>
      <c r="BJ28" s="32">
        <f>VLOOKUP(BJ27,$I$9:DM26,BJ29,FALSE)</f>
        <v>0</v>
      </c>
      <c r="BK28" s="32">
        <f>VLOOKUP(BK27,$I$9:DN26,BK29,FALSE)</f>
        <v>0</v>
      </c>
      <c r="BL28" s="32">
        <f>VLOOKUP(BL27,$I$9:DO26,BL29,FALSE)</f>
        <v>1607</v>
      </c>
      <c r="BM28" s="32">
        <f>VLOOKUP(BM27,$I$9:DP26,BM29,FALSE)</f>
        <v>0</v>
      </c>
      <c r="BN28" s="32">
        <f>VLOOKUP(BN27,$I$9:DQ26,BN29,FALSE)</f>
        <v>0</v>
      </c>
      <c r="BO28" s="32">
        <f>VLOOKUP(BO27,$I$9:DR26,BO29,FALSE)</f>
        <v>1607</v>
      </c>
      <c r="BP28" s="32">
        <f>VLOOKUP(BP27,$I$9:DS26,BP29,FALSE)</f>
        <v>0</v>
      </c>
      <c r="BQ28" s="32">
        <f>VLOOKUP(BQ27,$I$9:DT26,BQ29,FALSE)</f>
        <v>0</v>
      </c>
      <c r="BR28" s="32">
        <f>VLOOKUP(BR27,$I$9:DU26,BR29,FALSE)</f>
        <v>2481</v>
      </c>
      <c r="BS28" s="32">
        <f>VLOOKUP(BS27,$I$9:DV26,BS29,FALSE)</f>
        <v>0</v>
      </c>
      <c r="BT28" s="32">
        <f>VLOOKUP(BT27,$I$9:DW26,BT29,FALSE)</f>
        <v>0</v>
      </c>
      <c r="BU28" s="32">
        <f>VLOOKUP(BU27,$I$9:DX26,BU29,FALSE)</f>
        <v>7452</v>
      </c>
      <c r="BV28" s="32">
        <f>VLOOKUP(BV27,$I$9:DY26,BV29,FALSE)</f>
        <v>0</v>
      </c>
      <c r="BW28" s="32">
        <f>VLOOKUP(BW27,$I$9:DZ26,BW29,FALSE)</f>
        <v>0</v>
      </c>
      <c r="BX28" s="32">
        <f>VLOOKUP(BX27,$I$9:EA26,BX29,FALSE)</f>
        <v>1680</v>
      </c>
      <c r="BY28" s="32" t="e">
        <f>VLOOKUP(BY27,$I$9:EB26,BY29,FALSE)</f>
        <v>#N/A</v>
      </c>
      <c r="BZ28" s="32" t="e">
        <f>VLOOKUP(BZ27,$I$9:EC26,BZ29,FALSE)</f>
        <v>#N/A</v>
      </c>
    </row>
    <row r="29" spans="8:78" ht="13.5" hidden="1">
      <c r="H29" s="1" t="s">
        <v>42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>
        <v>12</v>
      </c>
      <c r="S29" s="1">
        <v>13</v>
      </c>
      <c r="T29" s="1">
        <v>14</v>
      </c>
      <c r="U29" s="1">
        <v>15</v>
      </c>
      <c r="V29" s="1">
        <v>16</v>
      </c>
      <c r="W29" s="1">
        <v>17</v>
      </c>
      <c r="X29" s="1">
        <v>18</v>
      </c>
      <c r="Y29" s="1">
        <v>19</v>
      </c>
      <c r="Z29" s="1">
        <v>20</v>
      </c>
      <c r="AA29" s="1">
        <v>21</v>
      </c>
      <c r="AB29" s="1">
        <v>22</v>
      </c>
      <c r="AC29" s="1">
        <v>23</v>
      </c>
      <c r="AD29" s="1">
        <v>24</v>
      </c>
      <c r="AE29" s="1">
        <v>25</v>
      </c>
      <c r="AF29" s="1">
        <v>26</v>
      </c>
      <c r="AG29" s="1">
        <v>27</v>
      </c>
      <c r="AH29" s="1">
        <v>28</v>
      </c>
      <c r="AI29" s="1">
        <v>29</v>
      </c>
      <c r="AJ29" s="1">
        <v>30</v>
      </c>
      <c r="AK29" s="1">
        <v>31</v>
      </c>
      <c r="AL29" s="1">
        <v>32</v>
      </c>
      <c r="AM29" s="1">
        <v>33</v>
      </c>
      <c r="AN29" s="1">
        <v>34</v>
      </c>
      <c r="AO29" s="1">
        <v>35</v>
      </c>
      <c r="AP29" s="1">
        <v>36</v>
      </c>
      <c r="AQ29" s="1">
        <v>37</v>
      </c>
      <c r="AR29" s="1">
        <v>38</v>
      </c>
      <c r="AS29" s="1">
        <v>39</v>
      </c>
      <c r="AT29" s="1">
        <v>40</v>
      </c>
      <c r="AU29" s="1">
        <v>41</v>
      </c>
      <c r="AV29" s="1">
        <v>42</v>
      </c>
      <c r="AW29" s="1">
        <v>43</v>
      </c>
      <c r="AX29" s="1">
        <v>44</v>
      </c>
      <c r="AY29" s="1">
        <v>45</v>
      </c>
      <c r="AZ29" s="1">
        <v>46</v>
      </c>
      <c r="BA29" s="1">
        <v>47</v>
      </c>
      <c r="BB29" s="1">
        <v>48</v>
      </c>
      <c r="BC29" s="1">
        <v>49</v>
      </c>
      <c r="BD29" s="1">
        <v>50</v>
      </c>
      <c r="BE29" s="1">
        <v>51</v>
      </c>
      <c r="BF29" s="1">
        <v>52</v>
      </c>
      <c r="BG29" s="1">
        <v>53</v>
      </c>
      <c r="BH29" s="1">
        <v>54</v>
      </c>
      <c r="BI29" s="1">
        <v>55</v>
      </c>
      <c r="BJ29" s="1">
        <v>56</v>
      </c>
      <c r="BK29" s="1">
        <v>57</v>
      </c>
      <c r="BL29" s="1">
        <v>58</v>
      </c>
      <c r="BM29" s="1">
        <v>59</v>
      </c>
      <c r="BN29" s="1">
        <v>60</v>
      </c>
      <c r="BO29" s="1">
        <v>61</v>
      </c>
      <c r="BP29" s="1">
        <v>62</v>
      </c>
      <c r="BQ29" s="1">
        <v>63</v>
      </c>
      <c r="BR29" s="1">
        <v>64</v>
      </c>
      <c r="BS29" s="1">
        <v>65</v>
      </c>
      <c r="BT29" s="1">
        <v>66</v>
      </c>
      <c r="BU29" s="1">
        <v>67</v>
      </c>
      <c r="BV29" s="1">
        <v>68</v>
      </c>
      <c r="BW29" s="1">
        <v>69</v>
      </c>
      <c r="BX29" s="1">
        <v>70</v>
      </c>
      <c r="BY29" s="1">
        <v>71</v>
      </c>
      <c r="BZ29" s="1">
        <v>72</v>
      </c>
    </row>
    <row r="30" spans="6:8" ht="27" customHeight="1">
      <c r="F30" s="1" t="s">
        <v>43</v>
      </c>
      <c r="H30" s="34">
        <f>SUMIF(J28:BX28,"&gt;0",J28:BX28)</f>
        <v>76809</v>
      </c>
    </row>
  </sheetData>
  <mergeCells count="7">
    <mergeCell ref="AT5:AZ5"/>
    <mergeCell ref="BC5:BO5"/>
    <mergeCell ref="BR5:BU5"/>
    <mergeCell ref="J5:P5"/>
    <mergeCell ref="S5:Y5"/>
    <mergeCell ref="AB5:AH5"/>
    <mergeCell ref="AK5:AQ5"/>
  </mergeCells>
  <dataValidations count="3">
    <dataValidation type="list" allowBlank="1" showInputMessage="1" showErrorMessage="1" sqref="BZ27">
      <formula1>$I$8:$I$16</formula1>
    </dataValidation>
    <dataValidation type="list" allowBlank="1" showInputMessage="1" showErrorMessage="1" sqref="BY27">
      <formula1>$I$8:$I$13</formula1>
    </dataValidation>
    <dataValidation type="list" allowBlank="1" showInputMessage="1" showErrorMessage="1" sqref="J27:BX27">
      <formula1>$I$8:$I$26</formula1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CG30"/>
  <sheetViews>
    <sheetView workbookViewId="0" topLeftCell="A1">
      <selection activeCell="BX7" sqref="BX7"/>
    </sheetView>
  </sheetViews>
  <sheetFormatPr defaultColWidth="9.00390625" defaultRowHeight="13.5"/>
  <cols>
    <col min="1" max="7" width="2.625" style="1" customWidth="1"/>
    <col min="8" max="8" width="14.375" style="1" customWidth="1"/>
    <col min="9" max="10" width="2.625" style="1" customWidth="1"/>
    <col min="11" max="12" width="5.625" style="1" hidden="1" customWidth="1"/>
    <col min="13" max="13" width="2.625" style="1" customWidth="1"/>
    <col min="14" max="15" width="5.625" style="1" hidden="1" customWidth="1"/>
    <col min="16" max="16" width="2.625" style="1" customWidth="1"/>
    <col min="17" max="18" width="5.625" style="1" hidden="1" customWidth="1"/>
    <col min="19" max="19" width="2.625" style="1" customWidth="1"/>
    <col min="20" max="21" width="5.625" style="1" hidden="1" customWidth="1"/>
    <col min="22" max="22" width="2.625" style="1" customWidth="1"/>
    <col min="23" max="24" width="5.625" style="1" hidden="1" customWidth="1"/>
    <col min="25" max="25" width="2.625" style="1" customWidth="1"/>
    <col min="26" max="27" width="5.625" style="1" hidden="1" customWidth="1"/>
    <col min="28" max="28" width="2.625" style="1" customWidth="1"/>
    <col min="29" max="30" width="5.625" style="1" hidden="1" customWidth="1"/>
    <col min="31" max="31" width="2.625" style="1" customWidth="1"/>
    <col min="32" max="33" width="5.625" style="1" hidden="1" customWidth="1"/>
    <col min="34" max="34" width="2.625" style="1" customWidth="1"/>
    <col min="35" max="36" width="5.625" style="1" hidden="1" customWidth="1"/>
    <col min="37" max="37" width="2.625" style="1" customWidth="1"/>
    <col min="38" max="39" width="5.625" style="1" hidden="1" customWidth="1"/>
    <col min="40" max="40" width="2.625" style="1" customWidth="1"/>
    <col min="41" max="42" width="5.625" style="1" hidden="1" customWidth="1"/>
    <col min="43" max="43" width="2.625" style="1" customWidth="1"/>
    <col min="44" max="45" width="5.625" style="1" hidden="1" customWidth="1"/>
    <col min="46" max="46" width="2.625" style="1" customWidth="1"/>
    <col min="47" max="48" width="5.625" style="1" hidden="1" customWidth="1"/>
    <col min="49" max="49" width="2.625" style="1" customWidth="1"/>
    <col min="50" max="51" width="5.625" style="1" hidden="1" customWidth="1"/>
    <col min="52" max="52" width="2.625" style="1" customWidth="1"/>
    <col min="53" max="54" width="5.625" style="1" hidden="1" customWidth="1"/>
    <col min="55" max="55" width="2.625" style="1" customWidth="1"/>
    <col min="56" max="57" width="5.625" style="1" hidden="1" customWidth="1"/>
    <col min="58" max="58" width="2.625" style="1" customWidth="1"/>
    <col min="59" max="60" width="5.625" style="1" hidden="1" customWidth="1"/>
    <col min="61" max="61" width="2.625" style="1" customWidth="1"/>
    <col min="62" max="63" width="5.625" style="1" hidden="1" customWidth="1"/>
    <col min="64" max="64" width="2.625" style="1" customWidth="1"/>
    <col min="65" max="66" width="5.625" style="1" hidden="1" customWidth="1"/>
    <col min="67" max="67" width="2.625" style="1" customWidth="1"/>
    <col min="68" max="69" width="5.625" style="1" hidden="1" customWidth="1"/>
    <col min="70" max="70" width="2.625" style="1" customWidth="1"/>
    <col min="71" max="74" width="5.625" style="1" hidden="1" customWidth="1"/>
    <col min="75" max="104" width="2.625" style="1" customWidth="1"/>
    <col min="105" max="16384" width="9.00390625" style="1" customWidth="1"/>
  </cols>
  <sheetData>
    <row r="2" ht="13.5">
      <c r="AA2" s="20"/>
    </row>
    <row r="3" ht="13.5">
      <c r="H3" s="1" t="s">
        <v>0</v>
      </c>
    </row>
    <row r="5" spans="8:74" ht="14.25" thickBot="1">
      <c r="H5" s="1" t="s">
        <v>83</v>
      </c>
      <c r="J5" s="23" t="s">
        <v>64</v>
      </c>
      <c r="K5" s="23"/>
      <c r="L5" s="23"/>
      <c r="M5" s="23"/>
      <c r="N5" s="23"/>
      <c r="O5" s="23"/>
      <c r="P5" s="23"/>
      <c r="Q5" s="24"/>
      <c r="R5" s="24"/>
      <c r="S5" s="35" t="s">
        <v>68</v>
      </c>
      <c r="T5" s="36"/>
      <c r="U5" s="36"/>
      <c r="V5" s="36"/>
      <c r="W5" s="36"/>
      <c r="X5" s="36"/>
      <c r="Y5" s="36"/>
      <c r="Z5" s="38"/>
      <c r="AA5" s="38"/>
      <c r="AB5" s="36" t="s">
        <v>54</v>
      </c>
      <c r="AC5" s="36"/>
      <c r="AD5" s="36"/>
      <c r="AE5" s="36"/>
      <c r="AF5" s="36"/>
      <c r="AG5" s="36"/>
      <c r="AH5" s="37"/>
      <c r="AI5" s="24"/>
      <c r="AJ5" s="24"/>
      <c r="AK5" s="35" t="s">
        <v>57</v>
      </c>
      <c r="AL5" s="36"/>
      <c r="AM5" s="36"/>
      <c r="AN5" s="36"/>
      <c r="AO5" s="36"/>
      <c r="AP5" s="36"/>
      <c r="AQ5" s="37"/>
      <c r="AR5" s="24"/>
      <c r="AS5" s="24"/>
      <c r="AT5" s="35" t="s">
        <v>75</v>
      </c>
      <c r="AU5" s="36"/>
      <c r="AV5" s="36"/>
      <c r="AW5" s="36"/>
      <c r="AX5" s="36"/>
      <c r="AY5" s="36"/>
      <c r="AZ5" s="37"/>
      <c r="BA5" s="24"/>
      <c r="BB5" s="24"/>
      <c r="BC5" s="35" t="s">
        <v>78</v>
      </c>
      <c r="BD5" s="36"/>
      <c r="BE5" s="36"/>
      <c r="BF5" s="36"/>
      <c r="BG5" s="36"/>
      <c r="BH5" s="36"/>
      <c r="BI5" s="37"/>
      <c r="BJ5" s="24"/>
      <c r="BK5" s="24"/>
      <c r="BL5" s="35" t="s">
        <v>62</v>
      </c>
      <c r="BM5" s="36"/>
      <c r="BN5" s="36"/>
      <c r="BO5" s="37"/>
      <c r="BP5" s="24"/>
      <c r="BQ5" s="24"/>
      <c r="BR5" s="24" t="s">
        <v>63</v>
      </c>
      <c r="BS5" s="24"/>
      <c r="BT5" s="24"/>
      <c r="BU5" s="21"/>
      <c r="BV5" s="19"/>
    </row>
    <row r="6" spans="10:74" ht="13.5" customHeight="1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2"/>
      <c r="BV6" s="8"/>
    </row>
    <row r="7" spans="8:85" ht="94.5">
      <c r="H7" s="1" t="s">
        <v>32</v>
      </c>
      <c r="J7" s="26" t="s">
        <v>65</v>
      </c>
      <c r="K7" s="26" t="s">
        <v>49</v>
      </c>
      <c r="L7" s="26" t="s">
        <v>41</v>
      </c>
      <c r="M7" s="27" t="s">
        <v>66</v>
      </c>
      <c r="N7" s="26" t="s">
        <v>47</v>
      </c>
      <c r="O7" s="26" t="s">
        <v>41</v>
      </c>
      <c r="P7" s="27" t="s">
        <v>67</v>
      </c>
      <c r="Q7" s="26" t="s">
        <v>47</v>
      </c>
      <c r="R7" s="26" t="s">
        <v>41</v>
      </c>
      <c r="S7" s="27" t="s">
        <v>69</v>
      </c>
      <c r="T7" s="26" t="s">
        <v>47</v>
      </c>
      <c r="U7" s="26" t="s">
        <v>41</v>
      </c>
      <c r="V7" s="27" t="s">
        <v>70</v>
      </c>
      <c r="W7" s="26" t="s">
        <v>47</v>
      </c>
      <c r="X7" s="26" t="s">
        <v>41</v>
      </c>
      <c r="Y7" s="27" t="s">
        <v>71</v>
      </c>
      <c r="Z7" s="26" t="s">
        <v>47</v>
      </c>
      <c r="AA7" s="26" t="s">
        <v>41</v>
      </c>
      <c r="AB7" s="27" t="s">
        <v>72</v>
      </c>
      <c r="AC7" s="26" t="s">
        <v>47</v>
      </c>
      <c r="AD7" s="26" t="s">
        <v>41</v>
      </c>
      <c r="AE7" s="27" t="s">
        <v>55</v>
      </c>
      <c r="AF7" s="26" t="s">
        <v>47</v>
      </c>
      <c r="AG7" s="26" t="s">
        <v>41</v>
      </c>
      <c r="AH7" s="27" t="s">
        <v>56</v>
      </c>
      <c r="AI7" s="26" t="s">
        <v>47</v>
      </c>
      <c r="AJ7" s="26" t="s">
        <v>41</v>
      </c>
      <c r="AK7" s="27" t="s">
        <v>73</v>
      </c>
      <c r="AL7" s="26" t="s">
        <v>47</v>
      </c>
      <c r="AM7" s="26" t="s">
        <v>41</v>
      </c>
      <c r="AN7" s="27" t="s">
        <v>74</v>
      </c>
      <c r="AO7" s="26" t="s">
        <v>47</v>
      </c>
      <c r="AP7" s="26" t="s">
        <v>41</v>
      </c>
      <c r="AQ7" s="27" t="s">
        <v>58</v>
      </c>
      <c r="AR7" s="26" t="s">
        <v>47</v>
      </c>
      <c r="AS7" s="26" t="s">
        <v>41</v>
      </c>
      <c r="AT7" s="27" t="s">
        <v>59</v>
      </c>
      <c r="AU7" s="26" t="s">
        <v>47</v>
      </c>
      <c r="AV7" s="26" t="s">
        <v>41</v>
      </c>
      <c r="AW7" s="27" t="s">
        <v>60</v>
      </c>
      <c r="AX7" s="26" t="s">
        <v>47</v>
      </c>
      <c r="AY7" s="26" t="s">
        <v>41</v>
      </c>
      <c r="AZ7" s="27" t="s">
        <v>76</v>
      </c>
      <c r="BA7" s="26" t="s">
        <v>47</v>
      </c>
      <c r="BB7" s="26" t="s">
        <v>41</v>
      </c>
      <c r="BC7" s="27" t="s">
        <v>77</v>
      </c>
      <c r="BD7" s="26" t="s">
        <v>47</v>
      </c>
      <c r="BE7" s="26" t="s">
        <v>41</v>
      </c>
      <c r="BF7" s="27" t="s">
        <v>79</v>
      </c>
      <c r="BG7" s="26" t="s">
        <v>47</v>
      </c>
      <c r="BH7" s="26" t="s">
        <v>41</v>
      </c>
      <c r="BI7" s="27" t="s">
        <v>61</v>
      </c>
      <c r="BJ7" s="26" t="s">
        <v>47</v>
      </c>
      <c r="BK7" s="26" t="s">
        <v>41</v>
      </c>
      <c r="BL7" s="27" t="s">
        <v>80</v>
      </c>
      <c r="BM7" s="26" t="s">
        <v>47</v>
      </c>
      <c r="BN7" s="26" t="s">
        <v>41</v>
      </c>
      <c r="BO7" s="27" t="s">
        <v>81</v>
      </c>
      <c r="BP7" s="26" t="s">
        <v>47</v>
      </c>
      <c r="BQ7" s="26" t="s">
        <v>41</v>
      </c>
      <c r="BR7" s="27" t="s">
        <v>82</v>
      </c>
      <c r="BS7" s="26" t="s">
        <v>47</v>
      </c>
      <c r="BT7" s="26" t="s">
        <v>41</v>
      </c>
      <c r="BU7" s="7" t="s">
        <v>47</v>
      </c>
      <c r="BV7" s="7" t="s">
        <v>41</v>
      </c>
      <c r="BW7" s="6"/>
      <c r="BX7" s="6"/>
      <c r="CC7" s="6"/>
      <c r="CD7" s="6"/>
      <c r="CE7" s="6"/>
      <c r="CF7" s="6"/>
      <c r="CG7" s="6"/>
    </row>
    <row r="8" spans="9:80" s="16" customFormat="1" ht="14.25" customHeight="1" hidden="1">
      <c r="I8" s="1">
        <v>0</v>
      </c>
      <c r="J8" s="28">
        <v>0</v>
      </c>
      <c r="K8" s="28">
        <v>0</v>
      </c>
      <c r="L8" s="28"/>
      <c r="M8" s="28">
        <v>0</v>
      </c>
      <c r="N8" s="28"/>
      <c r="O8" s="28">
        <v>0</v>
      </c>
      <c r="P8" s="28">
        <v>0</v>
      </c>
      <c r="Q8" s="28"/>
      <c r="R8" s="28">
        <v>0</v>
      </c>
      <c r="S8" s="28">
        <v>0</v>
      </c>
      <c r="T8" s="28"/>
      <c r="U8" s="28">
        <v>0</v>
      </c>
      <c r="V8" s="28">
        <v>0</v>
      </c>
      <c r="W8" s="28"/>
      <c r="X8" s="28">
        <v>0</v>
      </c>
      <c r="Y8" s="28">
        <v>0</v>
      </c>
      <c r="Z8" s="28"/>
      <c r="AA8" s="28">
        <v>0</v>
      </c>
      <c r="AB8" s="28">
        <v>0</v>
      </c>
      <c r="AC8" s="28"/>
      <c r="AD8" s="28">
        <v>0</v>
      </c>
      <c r="AE8" s="28">
        <v>0</v>
      </c>
      <c r="AF8" s="28"/>
      <c r="AG8" s="28">
        <v>0</v>
      </c>
      <c r="AH8" s="28">
        <v>0</v>
      </c>
      <c r="AI8" s="28"/>
      <c r="AJ8" s="28">
        <v>0</v>
      </c>
      <c r="AK8" s="28">
        <v>0</v>
      </c>
      <c r="AL8" s="28"/>
      <c r="AM8" s="28">
        <v>0</v>
      </c>
      <c r="AN8" s="28">
        <v>0</v>
      </c>
      <c r="AO8" s="28"/>
      <c r="AP8" s="28">
        <v>0</v>
      </c>
      <c r="AQ8" s="28">
        <v>0</v>
      </c>
      <c r="AR8" s="28"/>
      <c r="AS8" s="28">
        <v>0</v>
      </c>
      <c r="AT8" s="28">
        <v>0</v>
      </c>
      <c r="AU8" s="28"/>
      <c r="AV8" s="28">
        <v>0</v>
      </c>
      <c r="AW8" s="28">
        <v>0</v>
      </c>
      <c r="AX8" s="28"/>
      <c r="AY8" s="28">
        <v>0</v>
      </c>
      <c r="AZ8" s="28">
        <v>0</v>
      </c>
      <c r="BA8" s="28"/>
      <c r="BB8" s="28">
        <v>0</v>
      </c>
      <c r="BC8" s="28">
        <v>0</v>
      </c>
      <c r="BD8" s="28"/>
      <c r="BE8" s="28">
        <v>0</v>
      </c>
      <c r="BF8" s="28">
        <v>0</v>
      </c>
      <c r="BG8" s="28"/>
      <c r="BH8" s="28">
        <v>0</v>
      </c>
      <c r="BI8" s="28">
        <v>0</v>
      </c>
      <c r="BJ8" s="28"/>
      <c r="BK8" s="28">
        <v>0</v>
      </c>
      <c r="BL8" s="28">
        <v>0</v>
      </c>
      <c r="BM8" s="28"/>
      <c r="BN8" s="28">
        <v>0</v>
      </c>
      <c r="BO8" s="28">
        <v>0</v>
      </c>
      <c r="BP8" s="28"/>
      <c r="BQ8" s="28">
        <v>0</v>
      </c>
      <c r="BR8" s="28">
        <v>0</v>
      </c>
      <c r="BS8" s="28"/>
      <c r="BT8" s="28">
        <v>0</v>
      </c>
      <c r="BU8" s="1"/>
      <c r="BV8" s="1">
        <v>0</v>
      </c>
      <c r="BY8" s="1"/>
      <c r="BZ8" s="1"/>
      <c r="CA8" s="1"/>
      <c r="CB8" s="1"/>
    </row>
    <row r="9" spans="8:80" s="16" customFormat="1" ht="14.25" customHeight="1">
      <c r="H9" s="16" t="s">
        <v>48</v>
      </c>
      <c r="I9" s="16">
        <v>1</v>
      </c>
      <c r="J9" s="29">
        <v>5</v>
      </c>
      <c r="K9" s="29">
        <f aca="true" t="shared" si="0" ref="K9:K26">VLOOKUP(J9+1,レベルＳＰ表,2,FALSE)</f>
        <v>2</v>
      </c>
      <c r="L9" s="29">
        <f>SUM(K$9:K9)</f>
        <v>2</v>
      </c>
      <c r="M9" s="29">
        <v>27</v>
      </c>
      <c r="N9" s="29">
        <f aca="true" t="shared" si="1" ref="N9:N26">VLOOKUP(M9+1,レベルＳＰ表,2,FALSE)</f>
        <v>117</v>
      </c>
      <c r="O9" s="29">
        <f>SUM(N$9:N9)</f>
        <v>117</v>
      </c>
      <c r="P9" s="29">
        <v>49</v>
      </c>
      <c r="Q9" s="29">
        <f aca="true" t="shared" si="2" ref="Q9:Q26">VLOOKUP(P9+1,レベルＳＰ表,2,FALSE)</f>
        <v>449</v>
      </c>
      <c r="R9" s="29">
        <f>SUM(Q$9:Q9)</f>
        <v>449</v>
      </c>
      <c r="S9" s="29">
        <v>7</v>
      </c>
      <c r="T9" s="29">
        <f aca="true" t="shared" si="3" ref="T9:T26">VLOOKUP(S9+1,レベルＳＰ表,2,FALSE)</f>
        <v>5</v>
      </c>
      <c r="U9" s="29">
        <f>SUM(T$9:T9)</f>
        <v>5</v>
      </c>
      <c r="V9" s="29">
        <v>29</v>
      </c>
      <c r="W9" s="29">
        <f aca="true" t="shared" si="4" ref="W9:W26">VLOOKUP(V9+1,レベルＳＰ表,2,FALSE)</f>
        <v>135</v>
      </c>
      <c r="X9" s="29">
        <f>SUM(W$9:W9)</f>
        <v>135</v>
      </c>
      <c r="Y9" s="29">
        <v>51</v>
      </c>
      <c r="Z9" s="29">
        <f aca="true" t="shared" si="5" ref="Z9:Z26">VLOOKUP(Y9+1,レベルＳＰ表,2,FALSE)</f>
        <v>494</v>
      </c>
      <c r="AA9" s="29">
        <f>SUM(Z$9:Z9)</f>
        <v>494</v>
      </c>
      <c r="AB9" s="29">
        <v>10</v>
      </c>
      <c r="AC9" s="29">
        <f aca="true" t="shared" si="6" ref="AC9:AC26">VLOOKUP(AB9+1,レベルＳＰ表,2,FALSE)</f>
        <v>9</v>
      </c>
      <c r="AD9" s="29">
        <f>SUM(AC$9:AC9)</f>
        <v>9</v>
      </c>
      <c r="AE9" s="29">
        <v>32</v>
      </c>
      <c r="AF9" s="29">
        <f aca="true" t="shared" si="7" ref="AF9:AF26">VLOOKUP(AE9+1,レベルＳＰ表,2,FALSE)</f>
        <v>172</v>
      </c>
      <c r="AG9" s="29">
        <f>SUM(AF$9:AF9)</f>
        <v>172</v>
      </c>
      <c r="AH9" s="29">
        <v>54</v>
      </c>
      <c r="AI9" s="29">
        <f aca="true" t="shared" si="8" ref="AI9:AI26">VLOOKUP(AH9+1,レベルＳＰ表,2,FALSE)</f>
        <v>571</v>
      </c>
      <c r="AJ9" s="29">
        <f>SUM(AI$9:AI9)</f>
        <v>571</v>
      </c>
      <c r="AK9" s="29">
        <v>14</v>
      </c>
      <c r="AL9" s="29">
        <f aca="true" t="shared" si="9" ref="AL9:AL26">VLOOKUP(AK9+1,レベルＳＰ表,2,FALSE)</f>
        <v>21</v>
      </c>
      <c r="AM9" s="29">
        <f>SUM(AL$9:AL9)</f>
        <v>21</v>
      </c>
      <c r="AN9" s="29">
        <v>36</v>
      </c>
      <c r="AO9" s="29">
        <f aca="true" t="shared" si="10" ref="AO9:AO26">VLOOKUP(AN9+1,レベルＳＰ表,2,FALSE)</f>
        <v>226</v>
      </c>
      <c r="AP9" s="29">
        <f>SUM(AO$9:AO9)</f>
        <v>226</v>
      </c>
      <c r="AQ9" s="29">
        <v>58</v>
      </c>
      <c r="AR9" s="29">
        <f aca="true" t="shared" si="11" ref="AR9:AR26">VLOOKUP(AQ9+1,レベルＳＰ表,2,FALSE)</f>
        <v>675</v>
      </c>
      <c r="AS9" s="29">
        <f>SUM(AR$9:AR9)</f>
        <v>675</v>
      </c>
      <c r="AT9" s="29">
        <v>19</v>
      </c>
      <c r="AU9" s="29">
        <f aca="true" t="shared" si="12" ref="AU9:AU26">VLOOKUP(AT9+1,レベルＳＰ表,2,FALSE)</f>
        <v>47</v>
      </c>
      <c r="AV9" s="29">
        <f>SUM(AU$9:AU9)</f>
        <v>47</v>
      </c>
      <c r="AW9" s="29">
        <v>41</v>
      </c>
      <c r="AX9" s="29">
        <f aca="true" t="shared" si="13" ref="AX9:AX26">VLOOKUP(AW9+1,レベルＳＰ表,2,FALSE)</f>
        <v>299</v>
      </c>
      <c r="AY9" s="29">
        <f>SUM(AX$9:AX9)</f>
        <v>299</v>
      </c>
      <c r="AZ9" s="29">
        <v>63</v>
      </c>
      <c r="BA9" s="29">
        <f aca="true" t="shared" si="14" ref="BA9:BA26">VLOOKUP(AZ9+1,レベルＳＰ表,2,FALSE)</f>
        <v>856</v>
      </c>
      <c r="BB9" s="29">
        <f>SUM(BA$9:BA9)</f>
        <v>856</v>
      </c>
      <c r="BC9" s="29">
        <v>25</v>
      </c>
      <c r="BD9" s="29">
        <f aca="true" t="shared" si="15" ref="BD9:BD26">VLOOKUP(BC9+1,レベルＳＰ表,2,FALSE)</f>
        <v>98</v>
      </c>
      <c r="BE9" s="29">
        <f>SUM(BD$9:BD9)</f>
        <v>98</v>
      </c>
      <c r="BF9" s="29">
        <v>47</v>
      </c>
      <c r="BG9" s="29">
        <f aca="true" t="shared" si="16" ref="BG9:BG26">VLOOKUP(BF9+1,レベルＳＰ表,2,FALSE)</f>
        <v>412</v>
      </c>
      <c r="BH9" s="29">
        <f>SUM(BG$9:BG9)</f>
        <v>412</v>
      </c>
      <c r="BI9" s="29">
        <v>69</v>
      </c>
      <c r="BJ9" s="29">
        <f aca="true" t="shared" si="17" ref="BJ9:BJ26">VLOOKUP(BI9+1,レベルＳＰ表,2,FALSE)</f>
        <v>1607</v>
      </c>
      <c r="BK9" s="29">
        <f>SUM(BJ$9:BJ9)</f>
        <v>1607</v>
      </c>
      <c r="BL9" s="29">
        <v>31</v>
      </c>
      <c r="BM9" s="29">
        <f aca="true" t="shared" si="18" ref="BM9:BM26">VLOOKUP(BL9+1,レベルＳＰ表,2,FALSE)</f>
        <v>158</v>
      </c>
      <c r="BN9" s="29">
        <f>SUM(BM$9:BM9)</f>
        <v>158</v>
      </c>
      <c r="BO9" s="29">
        <v>54</v>
      </c>
      <c r="BP9" s="29">
        <f aca="true" t="shared" si="19" ref="BP9:BP26">VLOOKUP(BO9+1,レベルＳＰ表,2,FALSE)</f>
        <v>571</v>
      </c>
      <c r="BQ9" s="29">
        <f>SUM(BP$9:BP9)</f>
        <v>571</v>
      </c>
      <c r="BR9" s="29">
        <v>10</v>
      </c>
      <c r="BS9" s="29">
        <f aca="true" t="shared" si="20" ref="BS9:BS26">VLOOKUP(BR9+1,レベルＳＰ表,2,FALSE)</f>
        <v>9</v>
      </c>
      <c r="BT9" s="29">
        <f>SUM(BS$9:BS9)</f>
        <v>9</v>
      </c>
      <c r="BU9" s="18" t="e">
        <f>VLOOKUP(#REF!+1,レベルＳＰ表,2,FALSE)</f>
        <v>#REF!</v>
      </c>
      <c r="BV9" s="18" t="e">
        <f>SUM(BU$9:BU9)</f>
        <v>#REF!</v>
      </c>
      <c r="BY9" s="1"/>
      <c r="BZ9" s="1"/>
      <c r="CA9" s="1"/>
      <c r="CB9" s="1"/>
    </row>
    <row r="10" spans="9:80" s="16" customFormat="1" ht="14.25" customHeight="1">
      <c r="I10" s="16">
        <v>2</v>
      </c>
      <c r="J10" s="29">
        <v>7</v>
      </c>
      <c r="K10" s="29">
        <f t="shared" si="0"/>
        <v>5</v>
      </c>
      <c r="L10" s="29">
        <f>SUM(K$9:K10)</f>
        <v>7</v>
      </c>
      <c r="M10" s="29">
        <v>29</v>
      </c>
      <c r="N10" s="29">
        <f t="shared" si="1"/>
        <v>135</v>
      </c>
      <c r="O10" s="29">
        <f>SUM(N$9:N10)</f>
        <v>252</v>
      </c>
      <c r="P10" s="29">
        <v>51</v>
      </c>
      <c r="Q10" s="29">
        <f t="shared" si="2"/>
        <v>494</v>
      </c>
      <c r="R10" s="29">
        <f>SUM(Q$9:Q10)</f>
        <v>943</v>
      </c>
      <c r="S10" s="29">
        <v>9</v>
      </c>
      <c r="T10" s="29">
        <f t="shared" si="3"/>
        <v>7</v>
      </c>
      <c r="U10" s="29">
        <f>SUM(T$9:T10)</f>
        <v>12</v>
      </c>
      <c r="V10" s="29">
        <v>31</v>
      </c>
      <c r="W10" s="29">
        <f t="shared" si="4"/>
        <v>158</v>
      </c>
      <c r="X10" s="29">
        <f>SUM(W$9:W10)</f>
        <v>293</v>
      </c>
      <c r="Y10" s="29">
        <v>53</v>
      </c>
      <c r="Z10" s="29">
        <f t="shared" si="5"/>
        <v>546</v>
      </c>
      <c r="AA10" s="29">
        <f>SUM(Z$9:Z10)</f>
        <v>1040</v>
      </c>
      <c r="AB10" s="29">
        <v>13</v>
      </c>
      <c r="AC10" s="29">
        <f t="shared" si="6"/>
        <v>18</v>
      </c>
      <c r="AD10" s="29">
        <f>SUM(AC$9:AC10)</f>
        <v>27</v>
      </c>
      <c r="AE10" s="29">
        <v>35</v>
      </c>
      <c r="AF10" s="29">
        <f t="shared" si="7"/>
        <v>212</v>
      </c>
      <c r="AG10" s="29">
        <f>SUM(AF$9:AF10)</f>
        <v>384</v>
      </c>
      <c r="AH10" s="29">
        <v>57</v>
      </c>
      <c r="AI10" s="29">
        <f t="shared" si="8"/>
        <v>649</v>
      </c>
      <c r="AJ10" s="29">
        <f>SUM(AI$9:AI10)</f>
        <v>1220</v>
      </c>
      <c r="AK10" s="29">
        <v>16</v>
      </c>
      <c r="AL10" s="29">
        <f t="shared" si="9"/>
        <v>30</v>
      </c>
      <c r="AM10" s="29">
        <f>SUM(AL$9:AL10)</f>
        <v>51</v>
      </c>
      <c r="AN10" s="29">
        <v>38</v>
      </c>
      <c r="AO10" s="29">
        <f t="shared" si="10"/>
        <v>253</v>
      </c>
      <c r="AP10" s="29">
        <f>SUM(AO$9:AO10)</f>
        <v>479</v>
      </c>
      <c r="AQ10" s="29">
        <v>60</v>
      </c>
      <c r="AR10" s="29">
        <f t="shared" si="11"/>
        <v>726</v>
      </c>
      <c r="AS10" s="29">
        <f>SUM(AR$9:AR10)</f>
        <v>1401</v>
      </c>
      <c r="AT10" s="29">
        <v>23</v>
      </c>
      <c r="AU10" s="29">
        <f t="shared" si="12"/>
        <v>80</v>
      </c>
      <c r="AV10" s="29">
        <f>SUM(AU$9:AU10)</f>
        <v>127</v>
      </c>
      <c r="AW10" s="29">
        <v>44</v>
      </c>
      <c r="AX10" s="29">
        <f t="shared" si="13"/>
        <v>355</v>
      </c>
      <c r="AY10" s="29">
        <f>SUM(AX$9:AX10)</f>
        <v>654</v>
      </c>
      <c r="AZ10" s="29">
        <v>66</v>
      </c>
      <c r="BA10" s="29">
        <f t="shared" si="14"/>
        <v>1420</v>
      </c>
      <c r="BB10" s="29">
        <f>SUM(BA$9:BA10)</f>
        <v>2276</v>
      </c>
      <c r="BC10" s="29">
        <v>27</v>
      </c>
      <c r="BD10" s="29">
        <f t="shared" si="15"/>
        <v>117</v>
      </c>
      <c r="BE10" s="29">
        <f>SUM(BD$9:BD10)</f>
        <v>215</v>
      </c>
      <c r="BF10" s="29">
        <v>49</v>
      </c>
      <c r="BG10" s="29">
        <f t="shared" si="16"/>
        <v>449</v>
      </c>
      <c r="BH10" s="29">
        <f>SUM(BG$9:BG10)</f>
        <v>861</v>
      </c>
      <c r="BI10" s="29"/>
      <c r="BJ10" s="29">
        <f t="shared" si="17"/>
        <v>0</v>
      </c>
      <c r="BK10" s="29">
        <f>SUM(BJ$9:BJ10)</f>
        <v>1607</v>
      </c>
      <c r="BL10" s="29">
        <v>33</v>
      </c>
      <c r="BM10" s="29">
        <f t="shared" si="18"/>
        <v>185</v>
      </c>
      <c r="BN10" s="29">
        <f>SUM(BM$9:BM10)</f>
        <v>343</v>
      </c>
      <c r="BO10" s="29">
        <v>56</v>
      </c>
      <c r="BP10" s="29">
        <f t="shared" si="19"/>
        <v>623</v>
      </c>
      <c r="BQ10" s="29">
        <f>SUM(BP$9:BP10)</f>
        <v>1194</v>
      </c>
      <c r="BR10" s="29">
        <v>20</v>
      </c>
      <c r="BS10" s="29">
        <f t="shared" si="20"/>
        <v>53</v>
      </c>
      <c r="BT10" s="29">
        <f>SUM(BS$9:BS10)</f>
        <v>62</v>
      </c>
      <c r="BU10" s="18" t="e">
        <f>VLOOKUP(#REF!+1,レベルＳＰ表,2,FALSE)</f>
        <v>#REF!</v>
      </c>
      <c r="BV10" s="18" t="e">
        <f>SUM(BU$9:BU10)</f>
        <v>#REF!</v>
      </c>
      <c r="BY10" s="1"/>
      <c r="BZ10" s="1"/>
      <c r="CA10" s="1"/>
      <c r="CB10" s="1"/>
    </row>
    <row r="11" spans="9:80" s="16" customFormat="1" ht="14.25" customHeight="1">
      <c r="I11" s="16">
        <v>3</v>
      </c>
      <c r="J11" s="29">
        <v>9</v>
      </c>
      <c r="K11" s="29">
        <f t="shared" si="0"/>
        <v>7</v>
      </c>
      <c r="L11" s="29">
        <f>SUM(K$9:K11)</f>
        <v>14</v>
      </c>
      <c r="M11" s="29">
        <v>31</v>
      </c>
      <c r="N11" s="29">
        <f t="shared" si="1"/>
        <v>158</v>
      </c>
      <c r="O11" s="29">
        <f>SUM(N$9:N11)</f>
        <v>410</v>
      </c>
      <c r="P11" s="29">
        <v>53</v>
      </c>
      <c r="Q11" s="29">
        <f t="shared" si="2"/>
        <v>546</v>
      </c>
      <c r="R11" s="29">
        <f>SUM(Q$9:Q11)</f>
        <v>1489</v>
      </c>
      <c r="S11" s="29">
        <v>11</v>
      </c>
      <c r="T11" s="29">
        <f t="shared" si="3"/>
        <v>12</v>
      </c>
      <c r="U11" s="29">
        <f>SUM(T$9:T11)</f>
        <v>24</v>
      </c>
      <c r="V11" s="29">
        <v>33</v>
      </c>
      <c r="W11" s="29">
        <f t="shared" si="4"/>
        <v>185</v>
      </c>
      <c r="X11" s="29">
        <f>SUM(W$9:W11)</f>
        <v>478</v>
      </c>
      <c r="Y11" s="29">
        <v>55</v>
      </c>
      <c r="Z11" s="29">
        <f t="shared" si="5"/>
        <v>597</v>
      </c>
      <c r="AA11" s="29">
        <f>SUM(Z$9:Z11)</f>
        <v>1637</v>
      </c>
      <c r="AB11" s="29">
        <v>16</v>
      </c>
      <c r="AC11" s="29">
        <f t="shared" si="6"/>
        <v>30</v>
      </c>
      <c r="AD11" s="29">
        <f>SUM(AC$9:AC11)</f>
        <v>57</v>
      </c>
      <c r="AE11" s="29">
        <v>38</v>
      </c>
      <c r="AF11" s="29">
        <f t="shared" si="7"/>
        <v>253</v>
      </c>
      <c r="AG11" s="29">
        <f>SUM(AF$9:AF11)</f>
        <v>637</v>
      </c>
      <c r="AH11" s="29">
        <v>60</v>
      </c>
      <c r="AI11" s="29">
        <f t="shared" si="8"/>
        <v>726</v>
      </c>
      <c r="AJ11" s="29">
        <f>SUM(AI$9:AI11)</f>
        <v>1946</v>
      </c>
      <c r="AK11" s="29">
        <v>18</v>
      </c>
      <c r="AL11" s="29">
        <f t="shared" si="9"/>
        <v>41</v>
      </c>
      <c r="AM11" s="29">
        <f>SUM(AL$9:AL11)</f>
        <v>92</v>
      </c>
      <c r="AN11" s="29">
        <v>40</v>
      </c>
      <c r="AO11" s="29">
        <f t="shared" si="10"/>
        <v>280</v>
      </c>
      <c r="AP11" s="29">
        <f>SUM(AO$9:AO11)</f>
        <v>759</v>
      </c>
      <c r="AQ11" s="29">
        <v>62</v>
      </c>
      <c r="AR11" s="29">
        <f t="shared" si="11"/>
        <v>813</v>
      </c>
      <c r="AS11" s="29">
        <f>SUM(AR$9:AR11)</f>
        <v>2214</v>
      </c>
      <c r="AT11" s="29">
        <v>27</v>
      </c>
      <c r="AU11" s="29">
        <f t="shared" si="12"/>
        <v>117</v>
      </c>
      <c r="AV11" s="29">
        <f>SUM(AU$9:AU11)</f>
        <v>244</v>
      </c>
      <c r="AW11" s="29">
        <v>47</v>
      </c>
      <c r="AX11" s="29">
        <f t="shared" si="13"/>
        <v>412</v>
      </c>
      <c r="AY11" s="29">
        <f>SUM(AX$9:AX11)</f>
        <v>1066</v>
      </c>
      <c r="AZ11" s="29">
        <v>69</v>
      </c>
      <c r="BA11" s="29">
        <f t="shared" si="14"/>
        <v>1607</v>
      </c>
      <c r="BB11" s="29">
        <f>SUM(BA$9:BA11)</f>
        <v>3883</v>
      </c>
      <c r="BC11" s="29">
        <v>29</v>
      </c>
      <c r="BD11" s="29">
        <f t="shared" si="15"/>
        <v>135</v>
      </c>
      <c r="BE11" s="29">
        <f>SUM(BD$9:BD11)</f>
        <v>350</v>
      </c>
      <c r="BF11" s="29">
        <v>51</v>
      </c>
      <c r="BG11" s="29">
        <f t="shared" si="16"/>
        <v>494</v>
      </c>
      <c r="BH11" s="29">
        <f>SUM(BG$9:BG11)</f>
        <v>1355</v>
      </c>
      <c r="BI11" s="29"/>
      <c r="BJ11" s="29">
        <f t="shared" si="17"/>
        <v>0</v>
      </c>
      <c r="BK11" s="29">
        <f>SUM(BJ$9:BJ11)</f>
        <v>1607</v>
      </c>
      <c r="BL11" s="29">
        <v>35</v>
      </c>
      <c r="BM11" s="29">
        <f t="shared" si="18"/>
        <v>212</v>
      </c>
      <c r="BN11" s="29">
        <f>SUM(BM$9:BM11)</f>
        <v>555</v>
      </c>
      <c r="BO11" s="29">
        <v>58</v>
      </c>
      <c r="BP11" s="29">
        <f t="shared" si="19"/>
        <v>675</v>
      </c>
      <c r="BQ11" s="29">
        <f>SUM(BP$9:BP11)</f>
        <v>1869</v>
      </c>
      <c r="BR11" s="29">
        <v>30</v>
      </c>
      <c r="BS11" s="29">
        <f t="shared" si="20"/>
        <v>144</v>
      </c>
      <c r="BT11" s="29">
        <f>SUM(BS$9:BS11)</f>
        <v>206</v>
      </c>
      <c r="BU11" s="18" t="e">
        <f>VLOOKUP(#REF!+1,レベルＳＰ表,2,FALSE)</f>
        <v>#REF!</v>
      </c>
      <c r="BV11" s="18" t="e">
        <f>SUM(BU$9:BU11)</f>
        <v>#REF!</v>
      </c>
      <c r="BY11" s="1"/>
      <c r="BZ11" s="1"/>
      <c r="CA11" s="1"/>
      <c r="CB11" s="1"/>
    </row>
    <row r="12" spans="9:80" s="16" customFormat="1" ht="14.25" customHeight="1">
      <c r="I12" s="16">
        <v>4</v>
      </c>
      <c r="J12" s="29">
        <v>11</v>
      </c>
      <c r="K12" s="29">
        <f t="shared" si="0"/>
        <v>12</v>
      </c>
      <c r="L12" s="29">
        <f>SUM(K$9:K12)</f>
        <v>26</v>
      </c>
      <c r="M12" s="29">
        <v>33</v>
      </c>
      <c r="N12" s="29">
        <f t="shared" si="1"/>
        <v>185</v>
      </c>
      <c r="O12" s="29">
        <f>SUM(N$9:N12)</f>
        <v>595</v>
      </c>
      <c r="P12" s="29">
        <v>55</v>
      </c>
      <c r="Q12" s="29">
        <f t="shared" si="2"/>
        <v>597</v>
      </c>
      <c r="R12" s="29">
        <f>SUM(Q$9:Q12)</f>
        <v>2086</v>
      </c>
      <c r="S12" s="29">
        <v>13</v>
      </c>
      <c r="T12" s="29">
        <f t="shared" si="3"/>
        <v>18</v>
      </c>
      <c r="U12" s="29">
        <f>SUM(T$9:T12)</f>
        <v>42</v>
      </c>
      <c r="V12" s="29">
        <v>35</v>
      </c>
      <c r="W12" s="29">
        <f t="shared" si="4"/>
        <v>212</v>
      </c>
      <c r="X12" s="29">
        <f>SUM(W$9:W12)</f>
        <v>690</v>
      </c>
      <c r="Y12" s="29">
        <v>57</v>
      </c>
      <c r="Z12" s="29">
        <f t="shared" si="5"/>
        <v>649</v>
      </c>
      <c r="AA12" s="29">
        <f>SUM(Z$9:Z12)</f>
        <v>2286</v>
      </c>
      <c r="AB12" s="29">
        <v>19</v>
      </c>
      <c r="AC12" s="29">
        <f t="shared" si="6"/>
        <v>47</v>
      </c>
      <c r="AD12" s="29">
        <f>SUM(AC$9:AC12)</f>
        <v>104</v>
      </c>
      <c r="AE12" s="29">
        <v>41</v>
      </c>
      <c r="AF12" s="29">
        <f t="shared" si="7"/>
        <v>299</v>
      </c>
      <c r="AG12" s="29">
        <f>SUM(AF$9:AF12)</f>
        <v>936</v>
      </c>
      <c r="AH12" s="29">
        <v>63</v>
      </c>
      <c r="AI12" s="29">
        <f t="shared" si="8"/>
        <v>856</v>
      </c>
      <c r="AJ12" s="29">
        <f>SUM(AI$9:AI12)</f>
        <v>2802</v>
      </c>
      <c r="AK12" s="29">
        <v>20</v>
      </c>
      <c r="AL12" s="29">
        <f t="shared" si="9"/>
        <v>53</v>
      </c>
      <c r="AM12" s="29">
        <f>SUM(AL$9:AL12)</f>
        <v>145</v>
      </c>
      <c r="AN12" s="29">
        <v>42</v>
      </c>
      <c r="AO12" s="29">
        <f t="shared" si="10"/>
        <v>318</v>
      </c>
      <c r="AP12" s="29">
        <f>SUM(AO$9:AO12)</f>
        <v>1077</v>
      </c>
      <c r="AQ12" s="29">
        <v>64</v>
      </c>
      <c r="AR12" s="29">
        <f t="shared" si="11"/>
        <v>1079</v>
      </c>
      <c r="AS12" s="29">
        <f>SUM(AR$9:AR12)</f>
        <v>3293</v>
      </c>
      <c r="AT12" s="29">
        <v>31</v>
      </c>
      <c r="AU12" s="29">
        <f t="shared" si="12"/>
        <v>158</v>
      </c>
      <c r="AV12" s="29">
        <f>SUM(AU$9:AU12)</f>
        <v>402</v>
      </c>
      <c r="AW12" s="29">
        <v>50</v>
      </c>
      <c r="AX12" s="29">
        <f t="shared" si="13"/>
        <v>468</v>
      </c>
      <c r="AY12" s="29">
        <f>SUM(AX$9:AX12)</f>
        <v>1534</v>
      </c>
      <c r="AZ12" s="29"/>
      <c r="BA12" s="29">
        <f t="shared" si="14"/>
        <v>0</v>
      </c>
      <c r="BB12" s="29">
        <f>SUM(BA$9:BA12)</f>
        <v>3883</v>
      </c>
      <c r="BC12" s="29">
        <v>31</v>
      </c>
      <c r="BD12" s="29">
        <f t="shared" si="15"/>
        <v>158</v>
      </c>
      <c r="BE12" s="29">
        <f>SUM(BD$9:BD12)</f>
        <v>508</v>
      </c>
      <c r="BF12" s="29">
        <v>53</v>
      </c>
      <c r="BG12" s="29">
        <f t="shared" si="16"/>
        <v>546</v>
      </c>
      <c r="BH12" s="29">
        <f>SUM(BG$9:BG12)</f>
        <v>1901</v>
      </c>
      <c r="BI12" s="29"/>
      <c r="BJ12" s="29">
        <f t="shared" si="17"/>
        <v>0</v>
      </c>
      <c r="BK12" s="29">
        <f>SUM(BJ$9:BJ12)</f>
        <v>1607</v>
      </c>
      <c r="BL12" s="29">
        <v>37</v>
      </c>
      <c r="BM12" s="29">
        <f t="shared" si="18"/>
        <v>239</v>
      </c>
      <c r="BN12" s="29">
        <f>SUM(BM$9:BM12)</f>
        <v>794</v>
      </c>
      <c r="BO12" s="29">
        <v>60</v>
      </c>
      <c r="BP12" s="29">
        <f t="shared" si="19"/>
        <v>726</v>
      </c>
      <c r="BQ12" s="29">
        <f>SUM(BP$9:BP12)</f>
        <v>2595</v>
      </c>
      <c r="BR12" s="29">
        <v>40</v>
      </c>
      <c r="BS12" s="29">
        <f t="shared" si="20"/>
        <v>280</v>
      </c>
      <c r="BT12" s="29">
        <f>SUM(BS$9:BS12)</f>
        <v>486</v>
      </c>
      <c r="BU12" s="18" t="e">
        <f>VLOOKUP(#REF!+1,レベルＳＰ表,2,FALSE)</f>
        <v>#REF!</v>
      </c>
      <c r="BV12" s="18" t="e">
        <f>SUM(BU$9:BU12)</f>
        <v>#REF!</v>
      </c>
      <c r="BY12" s="1"/>
      <c r="BZ12" s="1"/>
      <c r="CA12" s="1"/>
      <c r="CB12" s="1"/>
    </row>
    <row r="13" spans="9:80" s="16" customFormat="1" ht="14.25" customHeight="1">
      <c r="I13" s="16">
        <v>5</v>
      </c>
      <c r="J13" s="29">
        <v>13</v>
      </c>
      <c r="K13" s="29">
        <f t="shared" si="0"/>
        <v>18</v>
      </c>
      <c r="L13" s="29">
        <f>SUM(K$9:K13)</f>
        <v>44</v>
      </c>
      <c r="M13" s="29">
        <v>35</v>
      </c>
      <c r="N13" s="29">
        <f t="shared" si="1"/>
        <v>212</v>
      </c>
      <c r="O13" s="29">
        <f>SUM(N$9:N13)</f>
        <v>807</v>
      </c>
      <c r="P13" s="29">
        <v>57</v>
      </c>
      <c r="Q13" s="29">
        <f t="shared" si="2"/>
        <v>649</v>
      </c>
      <c r="R13" s="29">
        <f>SUM(Q$9:Q13)</f>
        <v>2735</v>
      </c>
      <c r="S13" s="29">
        <v>15</v>
      </c>
      <c r="T13" s="29">
        <f t="shared" si="3"/>
        <v>24</v>
      </c>
      <c r="U13" s="29">
        <f>SUM(T$9:T13)</f>
        <v>66</v>
      </c>
      <c r="V13" s="29">
        <v>37</v>
      </c>
      <c r="W13" s="29">
        <f t="shared" si="4"/>
        <v>239</v>
      </c>
      <c r="X13" s="29">
        <f>SUM(W$9:W13)</f>
        <v>929</v>
      </c>
      <c r="Y13" s="29">
        <v>59</v>
      </c>
      <c r="Z13" s="29">
        <f t="shared" si="5"/>
        <v>700</v>
      </c>
      <c r="AA13" s="29">
        <f>SUM(Z$9:Z13)</f>
        <v>2986</v>
      </c>
      <c r="AB13" s="29">
        <v>22</v>
      </c>
      <c r="AC13" s="29">
        <f t="shared" si="6"/>
        <v>71</v>
      </c>
      <c r="AD13" s="29">
        <f>SUM(AC$9:AC13)</f>
        <v>175</v>
      </c>
      <c r="AE13" s="29">
        <v>44</v>
      </c>
      <c r="AF13" s="29">
        <f t="shared" si="7"/>
        <v>355</v>
      </c>
      <c r="AG13" s="29">
        <f>SUM(AF$9:AF13)</f>
        <v>1291</v>
      </c>
      <c r="AH13" s="29">
        <v>66</v>
      </c>
      <c r="AI13" s="29">
        <f t="shared" si="8"/>
        <v>1420</v>
      </c>
      <c r="AJ13" s="29">
        <f>SUM(AI$9:AI13)</f>
        <v>4222</v>
      </c>
      <c r="AK13" s="29">
        <v>22</v>
      </c>
      <c r="AL13" s="29">
        <f t="shared" si="9"/>
        <v>71</v>
      </c>
      <c r="AM13" s="29">
        <f>SUM(AL$9:AL13)</f>
        <v>216</v>
      </c>
      <c r="AN13" s="29">
        <v>44</v>
      </c>
      <c r="AO13" s="29">
        <f t="shared" si="10"/>
        <v>355</v>
      </c>
      <c r="AP13" s="29">
        <f>SUM(AO$9:AO13)</f>
        <v>1432</v>
      </c>
      <c r="AQ13" s="29">
        <v>66</v>
      </c>
      <c r="AR13" s="29">
        <f t="shared" si="11"/>
        <v>1420</v>
      </c>
      <c r="AS13" s="29">
        <f>SUM(AR$9:AR13)</f>
        <v>4713</v>
      </c>
      <c r="AT13" s="29">
        <v>35</v>
      </c>
      <c r="AU13" s="29">
        <f t="shared" si="12"/>
        <v>212</v>
      </c>
      <c r="AV13" s="29">
        <f>SUM(AU$9:AU13)</f>
        <v>614</v>
      </c>
      <c r="AW13" s="29">
        <v>53</v>
      </c>
      <c r="AX13" s="29">
        <f t="shared" si="13"/>
        <v>546</v>
      </c>
      <c r="AY13" s="29">
        <f>SUM(AX$9:AX13)</f>
        <v>2080</v>
      </c>
      <c r="AZ13" s="29"/>
      <c r="BA13" s="29">
        <f t="shared" si="14"/>
        <v>0</v>
      </c>
      <c r="BB13" s="29">
        <f>SUM(BA$9:BA13)</f>
        <v>3883</v>
      </c>
      <c r="BC13" s="29">
        <v>33</v>
      </c>
      <c r="BD13" s="29">
        <f t="shared" si="15"/>
        <v>185</v>
      </c>
      <c r="BE13" s="29">
        <f>SUM(BD$9:BD13)</f>
        <v>693</v>
      </c>
      <c r="BF13" s="29">
        <v>55</v>
      </c>
      <c r="BG13" s="29">
        <f t="shared" si="16"/>
        <v>597</v>
      </c>
      <c r="BH13" s="29">
        <f>SUM(BG$9:BG13)</f>
        <v>2498</v>
      </c>
      <c r="BI13" s="29"/>
      <c r="BJ13" s="29">
        <f t="shared" si="17"/>
        <v>0</v>
      </c>
      <c r="BK13" s="29">
        <f>SUM(BJ$9:BJ13)</f>
        <v>1607</v>
      </c>
      <c r="BL13" s="29">
        <v>39</v>
      </c>
      <c r="BM13" s="29">
        <f t="shared" si="18"/>
        <v>266</v>
      </c>
      <c r="BN13" s="29">
        <f>SUM(BM$9:BM13)</f>
        <v>1060</v>
      </c>
      <c r="BO13" s="29">
        <v>62</v>
      </c>
      <c r="BP13" s="29">
        <f t="shared" si="19"/>
        <v>813</v>
      </c>
      <c r="BQ13" s="29">
        <f>SUM(BP$9:BP13)</f>
        <v>3408</v>
      </c>
      <c r="BR13" s="29">
        <v>50</v>
      </c>
      <c r="BS13" s="29">
        <f t="shared" si="20"/>
        <v>468</v>
      </c>
      <c r="BT13" s="29">
        <f>SUM(BS$9:BS13)</f>
        <v>954</v>
      </c>
      <c r="BU13" s="18" t="e">
        <f>VLOOKUP(#REF!+1,レベルＳＰ表,2,FALSE)</f>
        <v>#REF!</v>
      </c>
      <c r="BV13" s="18" t="e">
        <f>SUM(BU$9:BU13)</f>
        <v>#REF!</v>
      </c>
      <c r="BY13" s="1"/>
      <c r="BZ13" s="1"/>
      <c r="CA13" s="1"/>
      <c r="CB13" s="1"/>
    </row>
    <row r="14" spans="9:80" s="16" customFormat="1" ht="14.25" customHeight="1">
      <c r="I14" s="16">
        <v>6</v>
      </c>
      <c r="J14" s="29">
        <v>15</v>
      </c>
      <c r="K14" s="29">
        <f t="shared" si="0"/>
        <v>24</v>
      </c>
      <c r="L14" s="29">
        <f>SUM(K$9:K14)</f>
        <v>68</v>
      </c>
      <c r="M14" s="29">
        <v>37</v>
      </c>
      <c r="N14" s="29">
        <f t="shared" si="1"/>
        <v>239</v>
      </c>
      <c r="O14" s="29">
        <f>SUM(N$9:N14)</f>
        <v>1046</v>
      </c>
      <c r="P14" s="29">
        <v>59</v>
      </c>
      <c r="Q14" s="29">
        <f t="shared" si="2"/>
        <v>700</v>
      </c>
      <c r="R14" s="29">
        <f>SUM(Q$9:Q14)</f>
        <v>3435</v>
      </c>
      <c r="S14" s="29">
        <v>17</v>
      </c>
      <c r="T14" s="29">
        <f t="shared" si="3"/>
        <v>35</v>
      </c>
      <c r="U14" s="29">
        <f>SUM(T$9:T14)</f>
        <v>101</v>
      </c>
      <c r="V14" s="29">
        <v>39</v>
      </c>
      <c r="W14" s="29">
        <f t="shared" si="4"/>
        <v>266</v>
      </c>
      <c r="X14" s="29">
        <f>SUM(W$9:W14)</f>
        <v>1195</v>
      </c>
      <c r="Y14" s="29">
        <v>61</v>
      </c>
      <c r="Z14" s="29">
        <f t="shared" si="5"/>
        <v>770</v>
      </c>
      <c r="AA14" s="29">
        <f>SUM(Z$9:Z14)</f>
        <v>3756</v>
      </c>
      <c r="AB14" s="29">
        <v>25</v>
      </c>
      <c r="AC14" s="29">
        <f t="shared" si="6"/>
        <v>98</v>
      </c>
      <c r="AD14" s="29">
        <f>SUM(AC$9:AC14)</f>
        <v>273</v>
      </c>
      <c r="AE14" s="29">
        <v>47</v>
      </c>
      <c r="AF14" s="29">
        <f t="shared" si="7"/>
        <v>412</v>
      </c>
      <c r="AG14" s="29">
        <f>SUM(AF$9:AF14)</f>
        <v>1703</v>
      </c>
      <c r="AH14" s="29">
        <v>69</v>
      </c>
      <c r="AI14" s="29">
        <f t="shared" si="8"/>
        <v>1607</v>
      </c>
      <c r="AJ14" s="29">
        <f>SUM(AI$9:AI14)</f>
        <v>5829</v>
      </c>
      <c r="AK14" s="29">
        <v>24</v>
      </c>
      <c r="AL14" s="29">
        <f t="shared" si="9"/>
        <v>89</v>
      </c>
      <c r="AM14" s="29">
        <f>SUM(AL$9:AL14)</f>
        <v>305</v>
      </c>
      <c r="AN14" s="29">
        <v>46</v>
      </c>
      <c r="AO14" s="29">
        <f t="shared" si="10"/>
        <v>393</v>
      </c>
      <c r="AP14" s="29">
        <f>SUM(AO$9:AO14)</f>
        <v>1825</v>
      </c>
      <c r="AQ14" s="29">
        <v>68</v>
      </c>
      <c r="AR14" s="29">
        <f t="shared" si="11"/>
        <v>1545</v>
      </c>
      <c r="AS14" s="29">
        <f>SUM(AR$9:AR14)</f>
        <v>6258</v>
      </c>
      <c r="AT14" s="29"/>
      <c r="AU14" s="29">
        <f t="shared" si="12"/>
        <v>0</v>
      </c>
      <c r="AV14" s="29">
        <f>SUM(AU$9:AU14)</f>
        <v>614</v>
      </c>
      <c r="AW14" s="29"/>
      <c r="AX14" s="29">
        <f t="shared" si="13"/>
        <v>0</v>
      </c>
      <c r="AY14" s="29">
        <f>SUM(AX$9:AX14)</f>
        <v>2080</v>
      </c>
      <c r="AZ14" s="29"/>
      <c r="BA14" s="29">
        <f t="shared" si="14"/>
        <v>0</v>
      </c>
      <c r="BB14" s="29">
        <f>SUM(BA$9:BA14)</f>
        <v>3883</v>
      </c>
      <c r="BC14" s="29">
        <v>35</v>
      </c>
      <c r="BD14" s="29">
        <f t="shared" si="15"/>
        <v>212</v>
      </c>
      <c r="BE14" s="29">
        <f>SUM(BD$9:BD14)</f>
        <v>905</v>
      </c>
      <c r="BF14" s="29">
        <v>57</v>
      </c>
      <c r="BG14" s="29">
        <f t="shared" si="16"/>
        <v>649</v>
      </c>
      <c r="BH14" s="29">
        <f>SUM(BG$9:BG14)</f>
        <v>3147</v>
      </c>
      <c r="BI14" s="29"/>
      <c r="BJ14" s="29">
        <f t="shared" si="17"/>
        <v>0</v>
      </c>
      <c r="BK14" s="29">
        <f>SUM(BJ$9:BJ14)</f>
        <v>1607</v>
      </c>
      <c r="BL14" s="29">
        <v>41</v>
      </c>
      <c r="BM14" s="29">
        <f t="shared" si="18"/>
        <v>299</v>
      </c>
      <c r="BN14" s="29">
        <f>SUM(BM$9:BM14)</f>
        <v>1359</v>
      </c>
      <c r="BO14" s="29">
        <v>64</v>
      </c>
      <c r="BP14" s="29">
        <f t="shared" si="19"/>
        <v>1079</v>
      </c>
      <c r="BQ14" s="29">
        <f>SUM(BP$9:BP14)</f>
        <v>4487</v>
      </c>
      <c r="BR14" s="29">
        <v>60</v>
      </c>
      <c r="BS14" s="29">
        <f t="shared" si="20"/>
        <v>726</v>
      </c>
      <c r="BT14" s="29">
        <f>SUM(BS$9:BS14)</f>
        <v>1680</v>
      </c>
      <c r="BU14" s="18" t="e">
        <f>VLOOKUP(#REF!+1,レベルＳＰ表,2,FALSE)</f>
        <v>#REF!</v>
      </c>
      <c r="BV14" s="18" t="e">
        <f>SUM(BU$9:BU14)</f>
        <v>#REF!</v>
      </c>
      <c r="BY14" s="1"/>
      <c r="BZ14" s="1"/>
      <c r="CA14" s="1"/>
      <c r="CB14" s="1"/>
    </row>
    <row r="15" spans="9:80" s="16" customFormat="1" ht="14.25" customHeight="1">
      <c r="I15" s="16">
        <v>7</v>
      </c>
      <c r="J15" s="29">
        <v>17</v>
      </c>
      <c r="K15" s="29">
        <f t="shared" si="0"/>
        <v>35</v>
      </c>
      <c r="L15" s="29">
        <f>SUM(K$9:K15)</f>
        <v>103</v>
      </c>
      <c r="M15" s="29">
        <v>39</v>
      </c>
      <c r="N15" s="29">
        <f t="shared" si="1"/>
        <v>266</v>
      </c>
      <c r="O15" s="29">
        <f>SUM(N$9:N15)</f>
        <v>1312</v>
      </c>
      <c r="P15" s="29">
        <v>61</v>
      </c>
      <c r="Q15" s="29">
        <f t="shared" si="2"/>
        <v>770</v>
      </c>
      <c r="R15" s="29">
        <f>SUM(Q$9:Q15)</f>
        <v>4205</v>
      </c>
      <c r="S15" s="29">
        <v>19</v>
      </c>
      <c r="T15" s="29">
        <f t="shared" si="3"/>
        <v>47</v>
      </c>
      <c r="U15" s="29">
        <f>SUM(T$9:T15)</f>
        <v>148</v>
      </c>
      <c r="V15" s="29">
        <v>41</v>
      </c>
      <c r="W15" s="29">
        <f t="shared" si="4"/>
        <v>299</v>
      </c>
      <c r="X15" s="29">
        <f>SUM(W$9:W15)</f>
        <v>1494</v>
      </c>
      <c r="Y15" s="29">
        <v>63</v>
      </c>
      <c r="Z15" s="29">
        <f t="shared" si="5"/>
        <v>856</v>
      </c>
      <c r="AA15" s="29">
        <f>SUM(Z$9:Z15)</f>
        <v>4612</v>
      </c>
      <c r="AB15" s="29">
        <v>28</v>
      </c>
      <c r="AC15" s="29">
        <f t="shared" si="6"/>
        <v>126</v>
      </c>
      <c r="AD15" s="29">
        <f>SUM(AC$9:AC15)</f>
        <v>399</v>
      </c>
      <c r="AE15" s="29">
        <v>50</v>
      </c>
      <c r="AF15" s="29">
        <f t="shared" si="7"/>
        <v>468</v>
      </c>
      <c r="AG15" s="29">
        <f>SUM(AF$9:AF15)</f>
        <v>2171</v>
      </c>
      <c r="AH15" s="29"/>
      <c r="AI15" s="29">
        <f t="shared" si="8"/>
        <v>0</v>
      </c>
      <c r="AJ15" s="29">
        <f>SUM(AI$9:AI15)</f>
        <v>5829</v>
      </c>
      <c r="AK15" s="29">
        <v>26</v>
      </c>
      <c r="AL15" s="29">
        <f t="shared" si="9"/>
        <v>108</v>
      </c>
      <c r="AM15" s="29">
        <f>SUM(AL$9:AL15)</f>
        <v>413</v>
      </c>
      <c r="AN15" s="29">
        <v>48</v>
      </c>
      <c r="AO15" s="29">
        <f t="shared" si="10"/>
        <v>431</v>
      </c>
      <c r="AP15" s="29">
        <f>SUM(AO$9:AO15)</f>
        <v>2256</v>
      </c>
      <c r="AQ15" s="29"/>
      <c r="AR15" s="29">
        <f t="shared" si="11"/>
        <v>0</v>
      </c>
      <c r="AS15" s="29">
        <f>SUM(AR$9:AR15)</f>
        <v>6258</v>
      </c>
      <c r="AT15" s="29"/>
      <c r="AU15" s="29">
        <f t="shared" si="12"/>
        <v>0</v>
      </c>
      <c r="AV15" s="29">
        <f>SUM(AU$9:AU15)</f>
        <v>614</v>
      </c>
      <c r="AW15" s="30"/>
      <c r="AX15" s="29">
        <f t="shared" si="13"/>
        <v>0</v>
      </c>
      <c r="AY15" s="29">
        <f>SUM(AX$9:AX15)</f>
        <v>2080</v>
      </c>
      <c r="AZ15" s="29"/>
      <c r="BA15" s="29">
        <f t="shared" si="14"/>
        <v>0</v>
      </c>
      <c r="BB15" s="29">
        <f>SUM(BA$9:BA15)</f>
        <v>3883</v>
      </c>
      <c r="BC15" s="29">
        <v>37</v>
      </c>
      <c r="BD15" s="29">
        <f t="shared" si="15"/>
        <v>239</v>
      </c>
      <c r="BE15" s="29">
        <f>SUM(BD$9:BD15)</f>
        <v>1144</v>
      </c>
      <c r="BF15" s="29">
        <v>59</v>
      </c>
      <c r="BG15" s="29">
        <f t="shared" si="16"/>
        <v>700</v>
      </c>
      <c r="BH15" s="29">
        <f>SUM(BG$9:BG15)</f>
        <v>3847</v>
      </c>
      <c r="BI15" s="29"/>
      <c r="BJ15" s="29">
        <f t="shared" si="17"/>
        <v>0</v>
      </c>
      <c r="BK15" s="29">
        <f>SUM(BJ$9:BJ15)</f>
        <v>1607</v>
      </c>
      <c r="BL15" s="29">
        <v>43</v>
      </c>
      <c r="BM15" s="29">
        <f t="shared" si="18"/>
        <v>336</v>
      </c>
      <c r="BN15" s="29">
        <f>SUM(BM$9:BM15)</f>
        <v>1695</v>
      </c>
      <c r="BO15" s="29">
        <v>66</v>
      </c>
      <c r="BP15" s="29">
        <f t="shared" si="19"/>
        <v>1420</v>
      </c>
      <c r="BQ15" s="29">
        <f>SUM(BP$9:BP15)</f>
        <v>5907</v>
      </c>
      <c r="BR15" s="29"/>
      <c r="BS15" s="29">
        <f t="shared" si="20"/>
        <v>0</v>
      </c>
      <c r="BT15" s="29">
        <f>SUM(BS$9:BS15)</f>
        <v>1680</v>
      </c>
      <c r="BU15" s="18" t="e">
        <f>VLOOKUP(#REF!+1,レベルＳＰ表,2,FALSE)</f>
        <v>#REF!</v>
      </c>
      <c r="BV15" s="18" t="e">
        <f>SUM(BU$9:BU15)</f>
        <v>#REF!</v>
      </c>
      <c r="BY15" s="1"/>
      <c r="BZ15" s="1"/>
      <c r="CA15" s="1"/>
      <c r="CB15" s="1"/>
    </row>
    <row r="16" spans="9:80" s="16" customFormat="1" ht="14.25" customHeight="1">
      <c r="I16" s="16">
        <v>8</v>
      </c>
      <c r="J16" s="29">
        <v>19</v>
      </c>
      <c r="K16" s="29">
        <f t="shared" si="0"/>
        <v>47</v>
      </c>
      <c r="L16" s="29">
        <f>SUM(K$9:K16)</f>
        <v>150</v>
      </c>
      <c r="M16" s="29">
        <v>41</v>
      </c>
      <c r="N16" s="29">
        <f t="shared" si="1"/>
        <v>299</v>
      </c>
      <c r="O16" s="29">
        <f>SUM(N$9:N16)</f>
        <v>1611</v>
      </c>
      <c r="P16" s="29">
        <v>63</v>
      </c>
      <c r="Q16" s="29">
        <f t="shared" si="2"/>
        <v>856</v>
      </c>
      <c r="R16" s="29">
        <f>SUM(Q$9:Q16)</f>
        <v>5061</v>
      </c>
      <c r="S16" s="29">
        <v>21</v>
      </c>
      <c r="T16" s="29">
        <f t="shared" si="3"/>
        <v>62</v>
      </c>
      <c r="U16" s="29">
        <f>SUM(T$9:T16)</f>
        <v>210</v>
      </c>
      <c r="V16" s="29">
        <v>43</v>
      </c>
      <c r="W16" s="29">
        <f t="shared" si="4"/>
        <v>336</v>
      </c>
      <c r="X16" s="29">
        <f>SUM(W$9:W16)</f>
        <v>1830</v>
      </c>
      <c r="Y16" s="29">
        <v>65</v>
      </c>
      <c r="Z16" s="29">
        <f t="shared" si="5"/>
        <v>1358</v>
      </c>
      <c r="AA16" s="29">
        <f>SUM(Z$9:Z16)</f>
        <v>5970</v>
      </c>
      <c r="AB16" s="29">
        <v>31</v>
      </c>
      <c r="AC16" s="29">
        <f t="shared" si="6"/>
        <v>158</v>
      </c>
      <c r="AD16" s="29">
        <f>SUM(AC$9:AC16)</f>
        <v>557</v>
      </c>
      <c r="AE16" s="29">
        <v>53</v>
      </c>
      <c r="AF16" s="29">
        <f t="shared" si="7"/>
        <v>546</v>
      </c>
      <c r="AG16" s="29">
        <f>SUM(AF$9:AF16)</f>
        <v>2717</v>
      </c>
      <c r="AH16" s="29"/>
      <c r="AI16" s="29">
        <f t="shared" si="8"/>
        <v>0</v>
      </c>
      <c r="AJ16" s="29">
        <f>SUM(AI$9:AI16)</f>
        <v>5829</v>
      </c>
      <c r="AK16" s="29">
        <v>28</v>
      </c>
      <c r="AL16" s="29">
        <f t="shared" si="9"/>
        <v>126</v>
      </c>
      <c r="AM16" s="29">
        <f>SUM(AL$9:AL16)</f>
        <v>539</v>
      </c>
      <c r="AN16" s="29">
        <v>50</v>
      </c>
      <c r="AO16" s="29">
        <f t="shared" si="10"/>
        <v>468</v>
      </c>
      <c r="AP16" s="29">
        <f>SUM(AO$9:AO16)</f>
        <v>2724</v>
      </c>
      <c r="AQ16" s="29"/>
      <c r="AR16" s="29">
        <f t="shared" si="11"/>
        <v>0</v>
      </c>
      <c r="AS16" s="29">
        <f>SUM(AR$9:AR16)</f>
        <v>6258</v>
      </c>
      <c r="AT16" s="29"/>
      <c r="AU16" s="29">
        <f t="shared" si="12"/>
        <v>0</v>
      </c>
      <c r="AV16" s="29">
        <f>SUM(AU$9:AU16)</f>
        <v>614</v>
      </c>
      <c r="AW16" s="30"/>
      <c r="AX16" s="29">
        <f t="shared" si="13"/>
        <v>0</v>
      </c>
      <c r="AY16" s="29">
        <f>SUM(AX$9:AX16)</f>
        <v>2080</v>
      </c>
      <c r="AZ16" s="29"/>
      <c r="BA16" s="29">
        <f t="shared" si="14"/>
        <v>0</v>
      </c>
      <c r="BB16" s="29">
        <f>SUM(BA$9:BA16)</f>
        <v>3883</v>
      </c>
      <c r="BC16" s="29">
        <v>39</v>
      </c>
      <c r="BD16" s="29">
        <f t="shared" si="15"/>
        <v>266</v>
      </c>
      <c r="BE16" s="29">
        <f>SUM(BD$9:BD16)</f>
        <v>1410</v>
      </c>
      <c r="BF16" s="29">
        <v>61</v>
      </c>
      <c r="BG16" s="29">
        <f t="shared" si="16"/>
        <v>770</v>
      </c>
      <c r="BH16" s="29">
        <f>SUM(BG$9:BG16)</f>
        <v>4617</v>
      </c>
      <c r="BI16" s="29"/>
      <c r="BJ16" s="29">
        <f t="shared" si="17"/>
        <v>0</v>
      </c>
      <c r="BK16" s="29">
        <f>SUM(BJ$9:BJ16)</f>
        <v>1607</v>
      </c>
      <c r="BL16" s="29">
        <v>45</v>
      </c>
      <c r="BM16" s="29">
        <f t="shared" si="18"/>
        <v>374</v>
      </c>
      <c r="BN16" s="29">
        <f>SUM(BM$9:BM16)</f>
        <v>2069</v>
      </c>
      <c r="BO16" s="29">
        <v>68</v>
      </c>
      <c r="BP16" s="29">
        <f t="shared" si="19"/>
        <v>1545</v>
      </c>
      <c r="BQ16" s="29">
        <f>SUM(BP$9:BP16)</f>
        <v>7452</v>
      </c>
      <c r="BR16" s="29"/>
      <c r="BS16" s="29">
        <f t="shared" si="20"/>
        <v>0</v>
      </c>
      <c r="BT16" s="29">
        <f>SUM(BS$9:BS16)</f>
        <v>1680</v>
      </c>
      <c r="BU16" s="18" t="e">
        <f>VLOOKUP(#REF!+1,レベルＳＰ表,2,FALSE)</f>
        <v>#REF!</v>
      </c>
      <c r="BV16" s="18" t="e">
        <f>SUM(BU$9:BU16)</f>
        <v>#REF!</v>
      </c>
      <c r="BY16" s="1"/>
      <c r="BZ16" s="1"/>
      <c r="CA16" s="1"/>
      <c r="CB16" s="1"/>
    </row>
    <row r="17" spans="9:80" s="16" customFormat="1" ht="14.25" customHeight="1">
      <c r="I17" s="16">
        <v>9</v>
      </c>
      <c r="J17" s="29">
        <v>21</v>
      </c>
      <c r="K17" s="29">
        <f t="shared" si="0"/>
        <v>62</v>
      </c>
      <c r="L17" s="29">
        <f>SUM(K$9:K17)</f>
        <v>212</v>
      </c>
      <c r="M17" s="29">
        <v>43</v>
      </c>
      <c r="N17" s="29">
        <f t="shared" si="1"/>
        <v>336</v>
      </c>
      <c r="O17" s="29">
        <f>SUM(N$9:N17)</f>
        <v>1947</v>
      </c>
      <c r="P17" s="29">
        <v>65</v>
      </c>
      <c r="Q17" s="29">
        <f t="shared" si="2"/>
        <v>1358</v>
      </c>
      <c r="R17" s="29">
        <f>SUM(Q$9:Q17)</f>
        <v>6419</v>
      </c>
      <c r="S17" s="29">
        <v>23</v>
      </c>
      <c r="T17" s="29">
        <f t="shared" si="3"/>
        <v>80</v>
      </c>
      <c r="U17" s="29">
        <f>SUM(T$9:T17)</f>
        <v>290</v>
      </c>
      <c r="V17" s="29">
        <v>45</v>
      </c>
      <c r="W17" s="29">
        <f t="shared" si="4"/>
        <v>374</v>
      </c>
      <c r="X17" s="29">
        <f>SUM(W$9:W17)</f>
        <v>2204</v>
      </c>
      <c r="Y17" s="29">
        <v>67</v>
      </c>
      <c r="Z17" s="29">
        <f t="shared" si="5"/>
        <v>1482</v>
      </c>
      <c r="AA17" s="29">
        <f>SUM(Z$9:Z17)</f>
        <v>7452</v>
      </c>
      <c r="AB17" s="29">
        <v>34</v>
      </c>
      <c r="AC17" s="29">
        <f t="shared" si="6"/>
        <v>199</v>
      </c>
      <c r="AD17" s="29">
        <f>SUM(AC$9:AC17)</f>
        <v>756</v>
      </c>
      <c r="AE17" s="29">
        <v>56</v>
      </c>
      <c r="AF17" s="29">
        <f t="shared" si="7"/>
        <v>623</v>
      </c>
      <c r="AG17" s="29">
        <f>SUM(AF$9:AF17)</f>
        <v>3340</v>
      </c>
      <c r="AH17" s="29"/>
      <c r="AI17" s="29">
        <f t="shared" si="8"/>
        <v>0</v>
      </c>
      <c r="AJ17" s="29">
        <f>SUM(AI$9:AI17)</f>
        <v>5829</v>
      </c>
      <c r="AK17" s="29">
        <v>30</v>
      </c>
      <c r="AL17" s="29">
        <f t="shared" si="9"/>
        <v>144</v>
      </c>
      <c r="AM17" s="29">
        <f>SUM(AL$9:AL17)</f>
        <v>683</v>
      </c>
      <c r="AN17" s="29">
        <v>52</v>
      </c>
      <c r="AO17" s="29">
        <f t="shared" si="10"/>
        <v>520</v>
      </c>
      <c r="AP17" s="29">
        <f>SUM(AO$9:AO17)</f>
        <v>3244</v>
      </c>
      <c r="AQ17" s="29"/>
      <c r="AR17" s="29">
        <f t="shared" si="11"/>
        <v>0</v>
      </c>
      <c r="AS17" s="29">
        <f>SUM(AR$9:AR17)</f>
        <v>6258</v>
      </c>
      <c r="AT17" s="29"/>
      <c r="AU17" s="29">
        <f t="shared" si="12"/>
        <v>0</v>
      </c>
      <c r="AV17" s="29">
        <f>SUM(AU$9:AU17)</f>
        <v>614</v>
      </c>
      <c r="AW17" s="30"/>
      <c r="AX17" s="29">
        <f t="shared" si="13"/>
        <v>0</v>
      </c>
      <c r="AY17" s="29">
        <f>SUM(AX$9:AX17)</f>
        <v>2080</v>
      </c>
      <c r="AZ17" s="29"/>
      <c r="BA17" s="29">
        <f t="shared" si="14"/>
        <v>0</v>
      </c>
      <c r="BB17" s="29">
        <f>SUM(BA$9:BA17)</f>
        <v>3883</v>
      </c>
      <c r="BC17" s="29">
        <v>41</v>
      </c>
      <c r="BD17" s="29">
        <f t="shared" si="15"/>
        <v>299</v>
      </c>
      <c r="BE17" s="29">
        <f>SUM(BD$9:BD17)</f>
        <v>1709</v>
      </c>
      <c r="BF17" s="29">
        <v>63</v>
      </c>
      <c r="BG17" s="29">
        <f t="shared" si="16"/>
        <v>856</v>
      </c>
      <c r="BH17" s="29">
        <f>SUM(BG$9:BG17)</f>
        <v>5473</v>
      </c>
      <c r="BI17" s="29"/>
      <c r="BJ17" s="29">
        <f t="shared" si="17"/>
        <v>0</v>
      </c>
      <c r="BK17" s="29">
        <f>SUM(BJ$9:BJ17)</f>
        <v>1607</v>
      </c>
      <c r="BL17" s="29">
        <v>47</v>
      </c>
      <c r="BM17" s="29">
        <f t="shared" si="18"/>
        <v>412</v>
      </c>
      <c r="BN17" s="29">
        <f>SUM(BM$9:BM17)</f>
        <v>2481</v>
      </c>
      <c r="BO17" s="30"/>
      <c r="BP17" s="29">
        <f t="shared" si="19"/>
        <v>0</v>
      </c>
      <c r="BQ17" s="29">
        <f>SUM(BP$9:BP17)</f>
        <v>7452</v>
      </c>
      <c r="BR17" s="29"/>
      <c r="BS17" s="29">
        <f t="shared" si="20"/>
        <v>0</v>
      </c>
      <c r="BT17" s="29">
        <f>SUM(BS$9:BS17)</f>
        <v>1680</v>
      </c>
      <c r="BU17" s="18" t="e">
        <f>VLOOKUP(#REF!+1,レベルＳＰ表,2,FALSE)</f>
        <v>#REF!</v>
      </c>
      <c r="BV17" s="18" t="e">
        <f>SUM(BU$9:BU17)</f>
        <v>#REF!</v>
      </c>
      <c r="BY17" s="1"/>
      <c r="BZ17" s="1"/>
      <c r="CA17" s="1"/>
      <c r="CB17" s="1"/>
    </row>
    <row r="18" spans="9:80" s="16" customFormat="1" ht="14.25" customHeight="1">
      <c r="I18" s="16">
        <v>10</v>
      </c>
      <c r="J18" s="31"/>
      <c r="K18" s="29">
        <f t="shared" si="0"/>
        <v>0</v>
      </c>
      <c r="L18" s="29">
        <f>SUM(K$9:K18)</f>
        <v>212</v>
      </c>
      <c r="M18" s="30"/>
      <c r="N18" s="29">
        <f t="shared" si="1"/>
        <v>0</v>
      </c>
      <c r="O18" s="29">
        <f>SUM(N$9:N18)</f>
        <v>1947</v>
      </c>
      <c r="P18" s="30"/>
      <c r="Q18" s="29">
        <f t="shared" si="2"/>
        <v>0</v>
      </c>
      <c r="R18" s="29">
        <f>SUM(Q$9:Q18)</f>
        <v>6419</v>
      </c>
      <c r="S18" s="30"/>
      <c r="T18" s="29">
        <f t="shared" si="3"/>
        <v>0</v>
      </c>
      <c r="U18" s="29">
        <f>SUM(T$9:T18)</f>
        <v>290</v>
      </c>
      <c r="V18" s="30"/>
      <c r="W18" s="29">
        <f t="shared" si="4"/>
        <v>0</v>
      </c>
      <c r="X18" s="29">
        <f>SUM(W$9:W18)</f>
        <v>2204</v>
      </c>
      <c r="Y18" s="30"/>
      <c r="Z18" s="29">
        <f t="shared" si="5"/>
        <v>0</v>
      </c>
      <c r="AA18" s="29">
        <f>SUM(Z$9:Z18)</f>
        <v>7452</v>
      </c>
      <c r="AB18" s="29">
        <v>37</v>
      </c>
      <c r="AC18" s="29">
        <f t="shared" si="6"/>
        <v>239</v>
      </c>
      <c r="AD18" s="29">
        <f>SUM(AC$9:AC18)</f>
        <v>995</v>
      </c>
      <c r="AE18" s="29">
        <v>59</v>
      </c>
      <c r="AF18" s="29">
        <f t="shared" si="7"/>
        <v>700</v>
      </c>
      <c r="AG18" s="29">
        <f>SUM(AF$9:AF18)</f>
        <v>4040</v>
      </c>
      <c r="AH18" s="29"/>
      <c r="AI18" s="29">
        <f t="shared" si="8"/>
        <v>0</v>
      </c>
      <c r="AJ18" s="29">
        <f>SUM(AI$9:AI18)</f>
        <v>5829</v>
      </c>
      <c r="AK18" s="29"/>
      <c r="AL18" s="29">
        <f t="shared" si="9"/>
        <v>0</v>
      </c>
      <c r="AM18" s="29">
        <f>SUM(AL$9:AL18)</f>
        <v>683</v>
      </c>
      <c r="AN18" s="30"/>
      <c r="AO18" s="29">
        <f t="shared" si="10"/>
        <v>0</v>
      </c>
      <c r="AP18" s="29">
        <f>SUM(AO$9:AO18)</f>
        <v>3244</v>
      </c>
      <c r="AQ18" s="30"/>
      <c r="AR18" s="29">
        <f t="shared" si="11"/>
        <v>0</v>
      </c>
      <c r="AS18" s="29">
        <f>SUM(AR$9:AR18)</f>
        <v>6258</v>
      </c>
      <c r="AT18" s="30"/>
      <c r="AU18" s="29">
        <f t="shared" si="12"/>
        <v>0</v>
      </c>
      <c r="AV18" s="29">
        <f>SUM(AU$9:AU18)</f>
        <v>614</v>
      </c>
      <c r="AW18" s="30"/>
      <c r="AX18" s="29">
        <f t="shared" si="13"/>
        <v>0</v>
      </c>
      <c r="AY18" s="29">
        <f>SUM(AX$9:AX18)</f>
        <v>2080</v>
      </c>
      <c r="AZ18" s="29"/>
      <c r="BA18" s="29">
        <f t="shared" si="14"/>
        <v>0</v>
      </c>
      <c r="BB18" s="29">
        <f>SUM(BA$9:BA18)</f>
        <v>3883</v>
      </c>
      <c r="BC18" s="29"/>
      <c r="BD18" s="29">
        <f t="shared" si="15"/>
        <v>0</v>
      </c>
      <c r="BE18" s="29">
        <f>SUM(BD$9:BD18)</f>
        <v>1709</v>
      </c>
      <c r="BF18" s="30"/>
      <c r="BG18" s="29">
        <f t="shared" si="16"/>
        <v>0</v>
      </c>
      <c r="BH18" s="29">
        <f>SUM(BG$9:BG18)</f>
        <v>5473</v>
      </c>
      <c r="BI18" s="29"/>
      <c r="BJ18" s="29">
        <f t="shared" si="17"/>
        <v>0</v>
      </c>
      <c r="BK18" s="29">
        <f>SUM(BJ$9:BJ18)</f>
        <v>1607</v>
      </c>
      <c r="BL18" s="30"/>
      <c r="BM18" s="29">
        <f t="shared" si="18"/>
        <v>0</v>
      </c>
      <c r="BN18" s="29">
        <f>SUM(BM$9:BM18)</f>
        <v>2481</v>
      </c>
      <c r="BO18" s="30"/>
      <c r="BP18" s="29">
        <f t="shared" si="19"/>
        <v>0</v>
      </c>
      <c r="BQ18" s="29">
        <f>SUM(BP$9:BP18)</f>
        <v>7452</v>
      </c>
      <c r="BR18" s="29"/>
      <c r="BS18" s="29">
        <f t="shared" si="20"/>
        <v>0</v>
      </c>
      <c r="BT18" s="29">
        <f>SUM(BS$9:BS18)</f>
        <v>1680</v>
      </c>
      <c r="BU18" s="18" t="e">
        <f>VLOOKUP(#REF!+1,レベルＳＰ表,2,FALSE)</f>
        <v>#REF!</v>
      </c>
      <c r="BV18" s="18" t="e">
        <f>SUM(BU$9:BU18)</f>
        <v>#REF!</v>
      </c>
      <c r="BY18" s="1"/>
      <c r="BZ18" s="1"/>
      <c r="CA18" s="1"/>
      <c r="CB18" s="1"/>
    </row>
    <row r="19" spans="9:80" s="16" customFormat="1" ht="14.25" customHeight="1">
      <c r="I19" s="16">
        <v>11</v>
      </c>
      <c r="J19" s="31"/>
      <c r="K19" s="29">
        <f t="shared" si="0"/>
        <v>0</v>
      </c>
      <c r="L19" s="29">
        <f>SUM(K$9:K19)</f>
        <v>212</v>
      </c>
      <c r="M19" s="30"/>
      <c r="N19" s="29">
        <f t="shared" si="1"/>
        <v>0</v>
      </c>
      <c r="O19" s="29">
        <f>SUM(N$9:N19)</f>
        <v>1947</v>
      </c>
      <c r="P19" s="30"/>
      <c r="Q19" s="29">
        <f t="shared" si="2"/>
        <v>0</v>
      </c>
      <c r="R19" s="29">
        <f>SUM(Q$9:Q19)</f>
        <v>6419</v>
      </c>
      <c r="S19" s="30"/>
      <c r="T19" s="29">
        <f t="shared" si="3"/>
        <v>0</v>
      </c>
      <c r="U19" s="29">
        <f>SUM(T$9:T19)</f>
        <v>290</v>
      </c>
      <c r="V19" s="30"/>
      <c r="W19" s="29">
        <f t="shared" si="4"/>
        <v>0</v>
      </c>
      <c r="X19" s="29">
        <f>SUM(W$9:W19)</f>
        <v>2204</v>
      </c>
      <c r="Y19" s="30"/>
      <c r="Z19" s="29">
        <f t="shared" si="5"/>
        <v>0</v>
      </c>
      <c r="AA19" s="29">
        <f>SUM(Z$9:Z19)</f>
        <v>7452</v>
      </c>
      <c r="AB19" s="29">
        <v>40</v>
      </c>
      <c r="AC19" s="29">
        <f t="shared" si="6"/>
        <v>280</v>
      </c>
      <c r="AD19" s="29">
        <f>SUM(AC$9:AC19)</f>
        <v>1275</v>
      </c>
      <c r="AE19" s="29">
        <v>62</v>
      </c>
      <c r="AF19" s="29">
        <f t="shared" si="7"/>
        <v>813</v>
      </c>
      <c r="AG19" s="29">
        <f>SUM(AF$9:AF19)</f>
        <v>4853</v>
      </c>
      <c r="AH19" s="29"/>
      <c r="AI19" s="29">
        <f t="shared" si="8"/>
        <v>0</v>
      </c>
      <c r="AJ19" s="29">
        <f>SUM(AI$9:AI19)</f>
        <v>5829</v>
      </c>
      <c r="AK19" s="29"/>
      <c r="AL19" s="29">
        <f t="shared" si="9"/>
        <v>0</v>
      </c>
      <c r="AM19" s="29">
        <f>SUM(AL$9:AL19)</f>
        <v>683</v>
      </c>
      <c r="AN19" s="30"/>
      <c r="AO19" s="29">
        <f t="shared" si="10"/>
        <v>0</v>
      </c>
      <c r="AP19" s="29">
        <f>SUM(AO$9:AO19)</f>
        <v>3244</v>
      </c>
      <c r="AQ19" s="30"/>
      <c r="AR19" s="29">
        <f t="shared" si="11"/>
        <v>0</v>
      </c>
      <c r="AS19" s="29">
        <f>SUM(AR$9:AR19)</f>
        <v>6258</v>
      </c>
      <c r="AT19" s="30"/>
      <c r="AU19" s="29">
        <f t="shared" si="12"/>
        <v>0</v>
      </c>
      <c r="AV19" s="29">
        <f>SUM(AU$9:AU19)</f>
        <v>614</v>
      </c>
      <c r="AW19" s="30"/>
      <c r="AX19" s="29">
        <f t="shared" si="13"/>
        <v>0</v>
      </c>
      <c r="AY19" s="29">
        <f>SUM(AX$9:AX19)</f>
        <v>2080</v>
      </c>
      <c r="AZ19" s="29"/>
      <c r="BA19" s="29">
        <f t="shared" si="14"/>
        <v>0</v>
      </c>
      <c r="BB19" s="29">
        <f>SUM(BA$9:BA19)</f>
        <v>3883</v>
      </c>
      <c r="BC19" s="29"/>
      <c r="BD19" s="29">
        <f t="shared" si="15"/>
        <v>0</v>
      </c>
      <c r="BE19" s="29">
        <f>SUM(BD$9:BD19)</f>
        <v>1709</v>
      </c>
      <c r="BF19" s="30"/>
      <c r="BG19" s="29">
        <f t="shared" si="16"/>
        <v>0</v>
      </c>
      <c r="BH19" s="29">
        <f>SUM(BG$9:BG19)</f>
        <v>5473</v>
      </c>
      <c r="BI19" s="30"/>
      <c r="BJ19" s="29">
        <f t="shared" si="17"/>
        <v>0</v>
      </c>
      <c r="BK19" s="29">
        <f>SUM(BJ$9:BJ19)</f>
        <v>1607</v>
      </c>
      <c r="BL19" s="30"/>
      <c r="BM19" s="29">
        <f t="shared" si="18"/>
        <v>0</v>
      </c>
      <c r="BN19" s="29">
        <f>SUM(BM$9:BM19)</f>
        <v>2481</v>
      </c>
      <c r="BO19" s="30"/>
      <c r="BP19" s="29">
        <f t="shared" si="19"/>
        <v>0</v>
      </c>
      <c r="BQ19" s="29">
        <f>SUM(BP$9:BP19)</f>
        <v>7452</v>
      </c>
      <c r="BR19" s="29"/>
      <c r="BS19" s="29">
        <f t="shared" si="20"/>
        <v>0</v>
      </c>
      <c r="BT19" s="29">
        <f>SUM(BS$9:BS19)</f>
        <v>1680</v>
      </c>
      <c r="BU19" s="18" t="e">
        <f>VLOOKUP(#REF!+1,レベルＳＰ表,2,FALSE)</f>
        <v>#REF!</v>
      </c>
      <c r="BV19" s="18" t="e">
        <f>SUM(BU$9:BU19)</f>
        <v>#REF!</v>
      </c>
      <c r="BY19" s="1"/>
      <c r="BZ19" s="1"/>
      <c r="CA19" s="1"/>
      <c r="CB19" s="1"/>
    </row>
    <row r="20" spans="9:80" s="16" customFormat="1" ht="14.25" customHeight="1">
      <c r="I20" s="16">
        <v>12</v>
      </c>
      <c r="J20" s="31"/>
      <c r="K20" s="29">
        <f t="shared" si="0"/>
        <v>0</v>
      </c>
      <c r="L20" s="29">
        <f>SUM(K$9:K20)</f>
        <v>212</v>
      </c>
      <c r="M20" s="30"/>
      <c r="N20" s="29">
        <f t="shared" si="1"/>
        <v>0</v>
      </c>
      <c r="O20" s="29">
        <f>SUM(N$9:N20)</f>
        <v>1947</v>
      </c>
      <c r="P20" s="30"/>
      <c r="Q20" s="29">
        <f t="shared" si="2"/>
        <v>0</v>
      </c>
      <c r="R20" s="29">
        <f>SUM(Q$9:Q20)</f>
        <v>6419</v>
      </c>
      <c r="S20" s="30"/>
      <c r="T20" s="29">
        <f t="shared" si="3"/>
        <v>0</v>
      </c>
      <c r="U20" s="29">
        <f>SUM(T$9:T20)</f>
        <v>290</v>
      </c>
      <c r="V20" s="30"/>
      <c r="W20" s="29">
        <f t="shared" si="4"/>
        <v>0</v>
      </c>
      <c r="X20" s="29">
        <f>SUM(W$9:W20)</f>
        <v>2204</v>
      </c>
      <c r="Y20" s="30"/>
      <c r="Z20" s="29">
        <f t="shared" si="5"/>
        <v>0</v>
      </c>
      <c r="AA20" s="29">
        <f>SUM(Z$9:Z20)</f>
        <v>7452</v>
      </c>
      <c r="AB20" s="29">
        <v>43</v>
      </c>
      <c r="AC20" s="29">
        <f t="shared" si="6"/>
        <v>336</v>
      </c>
      <c r="AD20" s="29">
        <f>SUM(AC$9:AC20)</f>
        <v>1611</v>
      </c>
      <c r="AE20" s="29">
        <v>65</v>
      </c>
      <c r="AF20" s="29">
        <f t="shared" si="7"/>
        <v>1358</v>
      </c>
      <c r="AG20" s="29">
        <f>SUM(AF$9:AF20)</f>
        <v>6211</v>
      </c>
      <c r="AH20" s="29"/>
      <c r="AI20" s="29">
        <f t="shared" si="8"/>
        <v>0</v>
      </c>
      <c r="AJ20" s="29">
        <f>SUM(AI$9:AI20)</f>
        <v>5829</v>
      </c>
      <c r="AK20" s="29"/>
      <c r="AL20" s="29">
        <f t="shared" si="9"/>
        <v>0</v>
      </c>
      <c r="AM20" s="29">
        <f>SUM(AL$9:AL20)</f>
        <v>683</v>
      </c>
      <c r="AN20" s="30"/>
      <c r="AO20" s="29">
        <f t="shared" si="10"/>
        <v>0</v>
      </c>
      <c r="AP20" s="29">
        <f>SUM(AO$9:AO20)</f>
        <v>3244</v>
      </c>
      <c r="AQ20" s="30"/>
      <c r="AR20" s="29">
        <f t="shared" si="11"/>
        <v>0</v>
      </c>
      <c r="AS20" s="29">
        <f>SUM(AR$9:AR20)</f>
        <v>6258</v>
      </c>
      <c r="AT20" s="30"/>
      <c r="AU20" s="29">
        <f t="shared" si="12"/>
        <v>0</v>
      </c>
      <c r="AV20" s="29">
        <f>SUM(AU$9:AU20)</f>
        <v>614</v>
      </c>
      <c r="AW20" s="30"/>
      <c r="AX20" s="29">
        <f t="shared" si="13"/>
        <v>0</v>
      </c>
      <c r="AY20" s="29">
        <f>SUM(AX$9:AX20)</f>
        <v>2080</v>
      </c>
      <c r="AZ20" s="29"/>
      <c r="BA20" s="29">
        <f t="shared" si="14"/>
        <v>0</v>
      </c>
      <c r="BB20" s="29">
        <f>SUM(BA$9:BA20)</f>
        <v>3883</v>
      </c>
      <c r="BC20" s="29"/>
      <c r="BD20" s="29">
        <f t="shared" si="15"/>
        <v>0</v>
      </c>
      <c r="BE20" s="29">
        <f>SUM(BD$9:BD20)</f>
        <v>1709</v>
      </c>
      <c r="BF20" s="30"/>
      <c r="BG20" s="29">
        <f t="shared" si="16"/>
        <v>0</v>
      </c>
      <c r="BH20" s="29">
        <f>SUM(BG$9:BG20)</f>
        <v>5473</v>
      </c>
      <c r="BI20" s="30"/>
      <c r="BJ20" s="29">
        <f t="shared" si="17"/>
        <v>0</v>
      </c>
      <c r="BK20" s="29">
        <f>SUM(BJ$9:BJ20)</f>
        <v>1607</v>
      </c>
      <c r="BL20" s="30"/>
      <c r="BM20" s="29">
        <f t="shared" si="18"/>
        <v>0</v>
      </c>
      <c r="BN20" s="29">
        <f>SUM(BM$9:BM20)</f>
        <v>2481</v>
      </c>
      <c r="BO20" s="30"/>
      <c r="BP20" s="29">
        <f t="shared" si="19"/>
        <v>0</v>
      </c>
      <c r="BQ20" s="29">
        <f>SUM(BP$9:BP20)</f>
        <v>7452</v>
      </c>
      <c r="BR20" s="29"/>
      <c r="BS20" s="29">
        <f t="shared" si="20"/>
        <v>0</v>
      </c>
      <c r="BT20" s="29">
        <f>SUM(BS$9:BS20)</f>
        <v>1680</v>
      </c>
      <c r="BU20" s="18" t="e">
        <f>VLOOKUP(#REF!+1,レベルＳＰ表,2,FALSE)</f>
        <v>#REF!</v>
      </c>
      <c r="BV20" s="18" t="e">
        <f>SUM(BU$9:BU20)</f>
        <v>#REF!</v>
      </c>
      <c r="BY20" s="1"/>
      <c r="BZ20" s="1"/>
      <c r="CA20" s="1"/>
      <c r="CB20" s="1"/>
    </row>
    <row r="21" spans="9:80" s="16" customFormat="1" ht="14.25" customHeight="1">
      <c r="I21" s="16">
        <v>13</v>
      </c>
      <c r="J21" s="31"/>
      <c r="K21" s="29">
        <f t="shared" si="0"/>
        <v>0</v>
      </c>
      <c r="L21" s="29">
        <f>SUM(K$9:K21)</f>
        <v>212</v>
      </c>
      <c r="M21" s="30"/>
      <c r="N21" s="29">
        <f t="shared" si="1"/>
        <v>0</v>
      </c>
      <c r="O21" s="29">
        <f>SUM(N$9:N21)</f>
        <v>1947</v>
      </c>
      <c r="P21" s="30"/>
      <c r="Q21" s="29">
        <f t="shared" si="2"/>
        <v>0</v>
      </c>
      <c r="R21" s="29">
        <f>SUM(Q$9:Q21)</f>
        <v>6419</v>
      </c>
      <c r="S21" s="30"/>
      <c r="T21" s="29">
        <f t="shared" si="3"/>
        <v>0</v>
      </c>
      <c r="U21" s="29">
        <f>SUM(T$9:T21)</f>
        <v>290</v>
      </c>
      <c r="V21" s="30"/>
      <c r="W21" s="29">
        <f t="shared" si="4"/>
        <v>0</v>
      </c>
      <c r="X21" s="29">
        <f>SUM(W$9:W21)</f>
        <v>2204</v>
      </c>
      <c r="Y21" s="30"/>
      <c r="Z21" s="29">
        <f t="shared" si="5"/>
        <v>0</v>
      </c>
      <c r="AA21" s="29">
        <f>SUM(Z$9:Z21)</f>
        <v>7452</v>
      </c>
      <c r="AB21" s="30"/>
      <c r="AC21" s="29">
        <f t="shared" si="6"/>
        <v>0</v>
      </c>
      <c r="AD21" s="29">
        <f>SUM(AC$9:AC21)</f>
        <v>1611</v>
      </c>
      <c r="AE21" s="30"/>
      <c r="AF21" s="29">
        <f t="shared" si="7"/>
        <v>0</v>
      </c>
      <c r="AG21" s="29">
        <f>SUM(AF$9:AF21)</f>
        <v>6211</v>
      </c>
      <c r="AH21" s="30"/>
      <c r="AI21" s="29">
        <f t="shared" si="8"/>
        <v>0</v>
      </c>
      <c r="AJ21" s="29">
        <f>SUM(AI$9:AI21)</f>
        <v>5829</v>
      </c>
      <c r="AK21" s="30"/>
      <c r="AL21" s="29">
        <f t="shared" si="9"/>
        <v>0</v>
      </c>
      <c r="AM21" s="29">
        <f>SUM(AL$9:AL21)</f>
        <v>683</v>
      </c>
      <c r="AN21" s="30"/>
      <c r="AO21" s="29">
        <f t="shared" si="10"/>
        <v>0</v>
      </c>
      <c r="AP21" s="29">
        <f>SUM(AO$9:AO21)</f>
        <v>3244</v>
      </c>
      <c r="AQ21" s="30"/>
      <c r="AR21" s="29">
        <f t="shared" si="11"/>
        <v>0</v>
      </c>
      <c r="AS21" s="29">
        <f>SUM(AR$9:AR21)</f>
        <v>6258</v>
      </c>
      <c r="AT21" s="30"/>
      <c r="AU21" s="29">
        <f t="shared" si="12"/>
        <v>0</v>
      </c>
      <c r="AV21" s="29">
        <f>SUM(AU$9:AU21)</f>
        <v>614</v>
      </c>
      <c r="AW21" s="30"/>
      <c r="AX21" s="29">
        <f t="shared" si="13"/>
        <v>0</v>
      </c>
      <c r="AY21" s="29">
        <f>SUM(AX$9:AX21)</f>
        <v>2080</v>
      </c>
      <c r="AZ21" s="29"/>
      <c r="BA21" s="29">
        <f t="shared" si="14"/>
        <v>0</v>
      </c>
      <c r="BB21" s="29">
        <f>SUM(BA$9:BA21)</f>
        <v>3883</v>
      </c>
      <c r="BC21" s="29"/>
      <c r="BD21" s="29">
        <f t="shared" si="15"/>
        <v>0</v>
      </c>
      <c r="BE21" s="29">
        <f>SUM(BD$9:BD21)</f>
        <v>1709</v>
      </c>
      <c r="BF21" s="30"/>
      <c r="BG21" s="29">
        <f t="shared" si="16"/>
        <v>0</v>
      </c>
      <c r="BH21" s="29">
        <f>SUM(BG$9:BG21)</f>
        <v>5473</v>
      </c>
      <c r="BI21" s="30"/>
      <c r="BJ21" s="29">
        <f t="shared" si="17"/>
        <v>0</v>
      </c>
      <c r="BK21" s="29">
        <f>SUM(BJ$9:BJ21)</f>
        <v>1607</v>
      </c>
      <c r="BL21" s="30"/>
      <c r="BM21" s="29">
        <f t="shared" si="18"/>
        <v>0</v>
      </c>
      <c r="BN21" s="29">
        <f>SUM(BM$9:BM21)</f>
        <v>2481</v>
      </c>
      <c r="BO21" s="30"/>
      <c r="BP21" s="29">
        <f t="shared" si="19"/>
        <v>0</v>
      </c>
      <c r="BQ21" s="29">
        <f>SUM(BP$9:BP21)</f>
        <v>7452</v>
      </c>
      <c r="BR21" s="29"/>
      <c r="BS21" s="29">
        <f t="shared" si="20"/>
        <v>0</v>
      </c>
      <c r="BT21" s="29">
        <f>SUM(BS$9:BS21)</f>
        <v>1680</v>
      </c>
      <c r="BU21" s="18" t="e">
        <f>VLOOKUP(#REF!+1,レベルＳＰ表,2,FALSE)</f>
        <v>#REF!</v>
      </c>
      <c r="BV21" s="18" t="e">
        <f>SUM(BU$9:BU21)</f>
        <v>#REF!</v>
      </c>
      <c r="BY21" s="1"/>
      <c r="BZ21" s="1"/>
      <c r="CA21" s="1"/>
      <c r="CB21" s="1"/>
    </row>
    <row r="22" spans="9:80" s="16" customFormat="1" ht="14.25" customHeight="1">
      <c r="I22" s="16">
        <v>14</v>
      </c>
      <c r="J22" s="31"/>
      <c r="K22" s="29">
        <f t="shared" si="0"/>
        <v>0</v>
      </c>
      <c r="L22" s="29">
        <f>SUM(K$9:K22)</f>
        <v>212</v>
      </c>
      <c r="M22" s="30"/>
      <c r="N22" s="29">
        <f t="shared" si="1"/>
        <v>0</v>
      </c>
      <c r="O22" s="29">
        <f>SUM(N$9:N22)</f>
        <v>1947</v>
      </c>
      <c r="P22" s="30"/>
      <c r="Q22" s="29">
        <f t="shared" si="2"/>
        <v>0</v>
      </c>
      <c r="R22" s="29">
        <f>SUM(Q$9:Q22)</f>
        <v>6419</v>
      </c>
      <c r="S22" s="30"/>
      <c r="T22" s="29">
        <f t="shared" si="3"/>
        <v>0</v>
      </c>
      <c r="U22" s="29">
        <f>SUM(T$9:T22)</f>
        <v>290</v>
      </c>
      <c r="V22" s="30"/>
      <c r="W22" s="29">
        <f t="shared" si="4"/>
        <v>0</v>
      </c>
      <c r="X22" s="29">
        <f>SUM(W$9:W22)</f>
        <v>2204</v>
      </c>
      <c r="Y22" s="30"/>
      <c r="Z22" s="29">
        <f t="shared" si="5"/>
        <v>0</v>
      </c>
      <c r="AA22" s="29">
        <f>SUM(Z$9:Z22)</f>
        <v>7452</v>
      </c>
      <c r="AB22" s="30"/>
      <c r="AC22" s="29">
        <f t="shared" si="6"/>
        <v>0</v>
      </c>
      <c r="AD22" s="29">
        <f>SUM(AC$9:AC22)</f>
        <v>1611</v>
      </c>
      <c r="AE22" s="30"/>
      <c r="AF22" s="29">
        <f t="shared" si="7"/>
        <v>0</v>
      </c>
      <c r="AG22" s="29">
        <f>SUM(AF$9:AF22)</f>
        <v>6211</v>
      </c>
      <c r="AH22" s="30"/>
      <c r="AI22" s="29">
        <f t="shared" si="8"/>
        <v>0</v>
      </c>
      <c r="AJ22" s="29">
        <f>SUM(AI$9:AI22)</f>
        <v>5829</v>
      </c>
      <c r="AK22" s="30"/>
      <c r="AL22" s="29">
        <f t="shared" si="9"/>
        <v>0</v>
      </c>
      <c r="AM22" s="29">
        <f>SUM(AL$9:AL22)</f>
        <v>683</v>
      </c>
      <c r="AN22" s="30"/>
      <c r="AO22" s="29">
        <f t="shared" si="10"/>
        <v>0</v>
      </c>
      <c r="AP22" s="29">
        <f>SUM(AO$9:AO22)</f>
        <v>3244</v>
      </c>
      <c r="AQ22" s="30"/>
      <c r="AR22" s="29">
        <f t="shared" si="11"/>
        <v>0</v>
      </c>
      <c r="AS22" s="29">
        <f>SUM(AR$9:AR22)</f>
        <v>6258</v>
      </c>
      <c r="AT22" s="30"/>
      <c r="AU22" s="29">
        <f t="shared" si="12"/>
        <v>0</v>
      </c>
      <c r="AV22" s="29">
        <f>SUM(AU$9:AU22)</f>
        <v>614</v>
      </c>
      <c r="AW22" s="30"/>
      <c r="AX22" s="29">
        <f t="shared" si="13"/>
        <v>0</v>
      </c>
      <c r="AY22" s="29">
        <f>SUM(AX$9:AX22)</f>
        <v>2080</v>
      </c>
      <c r="AZ22" s="29"/>
      <c r="BA22" s="29">
        <f t="shared" si="14"/>
        <v>0</v>
      </c>
      <c r="BB22" s="29">
        <f>SUM(BA$9:BA22)</f>
        <v>3883</v>
      </c>
      <c r="BC22" s="29"/>
      <c r="BD22" s="29">
        <f t="shared" si="15"/>
        <v>0</v>
      </c>
      <c r="BE22" s="29">
        <f>SUM(BD$9:BD22)</f>
        <v>1709</v>
      </c>
      <c r="BF22" s="30"/>
      <c r="BG22" s="29">
        <f t="shared" si="16"/>
        <v>0</v>
      </c>
      <c r="BH22" s="29">
        <f>SUM(BG$9:BG22)</f>
        <v>5473</v>
      </c>
      <c r="BI22" s="30"/>
      <c r="BJ22" s="29">
        <f t="shared" si="17"/>
        <v>0</v>
      </c>
      <c r="BK22" s="29">
        <f>SUM(BJ$9:BJ22)</f>
        <v>1607</v>
      </c>
      <c r="BL22" s="30"/>
      <c r="BM22" s="29">
        <f t="shared" si="18"/>
        <v>0</v>
      </c>
      <c r="BN22" s="29">
        <f>SUM(BM$9:BM22)</f>
        <v>2481</v>
      </c>
      <c r="BO22" s="30"/>
      <c r="BP22" s="29">
        <f t="shared" si="19"/>
        <v>0</v>
      </c>
      <c r="BQ22" s="29">
        <f>SUM(BP$9:BP22)</f>
        <v>7452</v>
      </c>
      <c r="BR22" s="29"/>
      <c r="BS22" s="29">
        <f t="shared" si="20"/>
        <v>0</v>
      </c>
      <c r="BT22" s="29">
        <f>SUM(BS$9:BS22)</f>
        <v>1680</v>
      </c>
      <c r="BU22" s="18" t="e">
        <f>VLOOKUP(#REF!+1,レベルＳＰ表,2,FALSE)</f>
        <v>#REF!</v>
      </c>
      <c r="BV22" s="18" t="e">
        <f>SUM(BU$9:BU22)</f>
        <v>#REF!</v>
      </c>
      <c r="BY22" s="1"/>
      <c r="BZ22" s="1"/>
      <c r="CA22" s="1"/>
      <c r="CB22" s="1"/>
    </row>
    <row r="23" spans="9:80" s="16" customFormat="1" ht="14.25" customHeight="1">
      <c r="I23" s="16">
        <v>15</v>
      </c>
      <c r="J23" s="31"/>
      <c r="K23" s="29">
        <f t="shared" si="0"/>
        <v>0</v>
      </c>
      <c r="L23" s="29">
        <f>SUM(K$9:K23)</f>
        <v>212</v>
      </c>
      <c r="M23" s="30"/>
      <c r="N23" s="29">
        <f t="shared" si="1"/>
        <v>0</v>
      </c>
      <c r="O23" s="29">
        <f>SUM(N$9:N23)</f>
        <v>1947</v>
      </c>
      <c r="P23" s="30"/>
      <c r="Q23" s="29">
        <f t="shared" si="2"/>
        <v>0</v>
      </c>
      <c r="R23" s="29">
        <f>SUM(Q$9:Q23)</f>
        <v>6419</v>
      </c>
      <c r="S23" s="30"/>
      <c r="T23" s="29">
        <f t="shared" si="3"/>
        <v>0</v>
      </c>
      <c r="U23" s="29">
        <f>SUM(T$9:T23)</f>
        <v>290</v>
      </c>
      <c r="V23" s="30"/>
      <c r="W23" s="29">
        <f t="shared" si="4"/>
        <v>0</v>
      </c>
      <c r="X23" s="29">
        <f>SUM(W$9:W23)</f>
        <v>2204</v>
      </c>
      <c r="Y23" s="30"/>
      <c r="Z23" s="29">
        <f t="shared" si="5"/>
        <v>0</v>
      </c>
      <c r="AA23" s="29">
        <f>SUM(Z$9:Z23)</f>
        <v>7452</v>
      </c>
      <c r="AB23" s="30"/>
      <c r="AC23" s="29">
        <f t="shared" si="6"/>
        <v>0</v>
      </c>
      <c r="AD23" s="29">
        <f>SUM(AC$9:AC23)</f>
        <v>1611</v>
      </c>
      <c r="AE23" s="30"/>
      <c r="AF23" s="29">
        <f t="shared" si="7"/>
        <v>0</v>
      </c>
      <c r="AG23" s="29">
        <f>SUM(AF$9:AF23)</f>
        <v>6211</v>
      </c>
      <c r="AH23" s="30"/>
      <c r="AI23" s="29">
        <f t="shared" si="8"/>
        <v>0</v>
      </c>
      <c r="AJ23" s="29">
        <f>SUM(AI$9:AI23)</f>
        <v>5829</v>
      </c>
      <c r="AK23" s="30"/>
      <c r="AL23" s="29">
        <f t="shared" si="9"/>
        <v>0</v>
      </c>
      <c r="AM23" s="29">
        <f>SUM(AL$9:AL23)</f>
        <v>683</v>
      </c>
      <c r="AN23" s="30"/>
      <c r="AO23" s="29">
        <f t="shared" si="10"/>
        <v>0</v>
      </c>
      <c r="AP23" s="29">
        <f>SUM(AO$9:AO23)</f>
        <v>3244</v>
      </c>
      <c r="AQ23" s="30"/>
      <c r="AR23" s="29">
        <f t="shared" si="11"/>
        <v>0</v>
      </c>
      <c r="AS23" s="29">
        <f>SUM(AR$9:AR23)</f>
        <v>6258</v>
      </c>
      <c r="AT23" s="30"/>
      <c r="AU23" s="29">
        <f t="shared" si="12"/>
        <v>0</v>
      </c>
      <c r="AV23" s="29">
        <f>SUM(AU$9:AU23)</f>
        <v>614</v>
      </c>
      <c r="AW23" s="30"/>
      <c r="AX23" s="29">
        <f t="shared" si="13"/>
        <v>0</v>
      </c>
      <c r="AY23" s="29">
        <f>SUM(AX$9:AX23)</f>
        <v>2080</v>
      </c>
      <c r="AZ23" s="29"/>
      <c r="BA23" s="29">
        <f t="shared" si="14"/>
        <v>0</v>
      </c>
      <c r="BB23" s="29">
        <f>SUM(BA$9:BA23)</f>
        <v>3883</v>
      </c>
      <c r="BC23" s="29"/>
      <c r="BD23" s="29">
        <f t="shared" si="15"/>
        <v>0</v>
      </c>
      <c r="BE23" s="29">
        <f>SUM(BD$9:BD23)</f>
        <v>1709</v>
      </c>
      <c r="BF23" s="30"/>
      <c r="BG23" s="29">
        <f t="shared" si="16"/>
        <v>0</v>
      </c>
      <c r="BH23" s="29">
        <f>SUM(BG$9:BG23)</f>
        <v>5473</v>
      </c>
      <c r="BI23" s="30"/>
      <c r="BJ23" s="29">
        <f t="shared" si="17"/>
        <v>0</v>
      </c>
      <c r="BK23" s="29">
        <f>SUM(BJ$9:BJ23)</f>
        <v>1607</v>
      </c>
      <c r="BL23" s="30"/>
      <c r="BM23" s="29">
        <f t="shared" si="18"/>
        <v>0</v>
      </c>
      <c r="BN23" s="29">
        <f>SUM(BM$9:BM23)</f>
        <v>2481</v>
      </c>
      <c r="BO23" s="30"/>
      <c r="BP23" s="29">
        <f t="shared" si="19"/>
        <v>0</v>
      </c>
      <c r="BQ23" s="29">
        <f>SUM(BP$9:BP23)</f>
        <v>7452</v>
      </c>
      <c r="BR23" s="29"/>
      <c r="BS23" s="29">
        <f t="shared" si="20"/>
        <v>0</v>
      </c>
      <c r="BT23" s="29">
        <f>SUM(BS$9:BS23)</f>
        <v>1680</v>
      </c>
      <c r="BU23" s="18" t="e">
        <f>VLOOKUP(#REF!+1,レベルＳＰ表,2,FALSE)</f>
        <v>#REF!</v>
      </c>
      <c r="BV23" s="18" t="e">
        <f>SUM(BU$9:BU23)</f>
        <v>#REF!</v>
      </c>
      <c r="BY23" s="1"/>
      <c r="BZ23" s="1"/>
      <c r="CA23" s="1"/>
      <c r="CB23" s="1"/>
    </row>
    <row r="24" spans="9:80" s="16" customFormat="1" ht="14.25" customHeight="1">
      <c r="I24" s="16">
        <v>16</v>
      </c>
      <c r="J24" s="31"/>
      <c r="K24" s="29">
        <f t="shared" si="0"/>
        <v>0</v>
      </c>
      <c r="L24" s="29">
        <f>SUM(K$9:K24)</f>
        <v>212</v>
      </c>
      <c r="M24" s="30"/>
      <c r="N24" s="29">
        <f t="shared" si="1"/>
        <v>0</v>
      </c>
      <c r="O24" s="29">
        <f>SUM(N$9:N24)</f>
        <v>1947</v>
      </c>
      <c r="P24" s="30"/>
      <c r="Q24" s="29">
        <f t="shared" si="2"/>
        <v>0</v>
      </c>
      <c r="R24" s="29">
        <f>SUM(Q$9:Q24)</f>
        <v>6419</v>
      </c>
      <c r="S24" s="30"/>
      <c r="T24" s="29">
        <f t="shared" si="3"/>
        <v>0</v>
      </c>
      <c r="U24" s="29">
        <f>SUM(T$9:T24)</f>
        <v>290</v>
      </c>
      <c r="V24" s="30"/>
      <c r="W24" s="29">
        <f t="shared" si="4"/>
        <v>0</v>
      </c>
      <c r="X24" s="29">
        <f>SUM(W$9:W24)</f>
        <v>2204</v>
      </c>
      <c r="Y24" s="30"/>
      <c r="Z24" s="29">
        <f t="shared" si="5"/>
        <v>0</v>
      </c>
      <c r="AA24" s="29">
        <f>SUM(Z$9:Z24)</f>
        <v>7452</v>
      </c>
      <c r="AB24" s="30"/>
      <c r="AC24" s="29">
        <f t="shared" si="6"/>
        <v>0</v>
      </c>
      <c r="AD24" s="29">
        <f>SUM(AC$9:AC24)</f>
        <v>1611</v>
      </c>
      <c r="AE24" s="30"/>
      <c r="AF24" s="29">
        <f t="shared" si="7"/>
        <v>0</v>
      </c>
      <c r="AG24" s="29">
        <f>SUM(AF$9:AF24)</f>
        <v>6211</v>
      </c>
      <c r="AH24" s="30"/>
      <c r="AI24" s="29">
        <f t="shared" si="8"/>
        <v>0</v>
      </c>
      <c r="AJ24" s="29">
        <f>SUM(AI$9:AI24)</f>
        <v>5829</v>
      </c>
      <c r="AK24" s="30"/>
      <c r="AL24" s="29">
        <f t="shared" si="9"/>
        <v>0</v>
      </c>
      <c r="AM24" s="29">
        <f>SUM(AL$9:AL24)</f>
        <v>683</v>
      </c>
      <c r="AN24" s="30"/>
      <c r="AO24" s="29">
        <f t="shared" si="10"/>
        <v>0</v>
      </c>
      <c r="AP24" s="29">
        <f>SUM(AO$9:AO24)</f>
        <v>3244</v>
      </c>
      <c r="AQ24" s="30"/>
      <c r="AR24" s="29">
        <f t="shared" si="11"/>
        <v>0</v>
      </c>
      <c r="AS24" s="29">
        <f>SUM(AR$9:AR24)</f>
        <v>6258</v>
      </c>
      <c r="AT24" s="30"/>
      <c r="AU24" s="29">
        <f t="shared" si="12"/>
        <v>0</v>
      </c>
      <c r="AV24" s="29">
        <f>SUM(AU$9:AU24)</f>
        <v>614</v>
      </c>
      <c r="AW24" s="30"/>
      <c r="AX24" s="29">
        <f t="shared" si="13"/>
        <v>0</v>
      </c>
      <c r="AY24" s="29">
        <f>SUM(AX$9:AX24)</f>
        <v>2080</v>
      </c>
      <c r="AZ24" s="29"/>
      <c r="BA24" s="29">
        <f t="shared" si="14"/>
        <v>0</v>
      </c>
      <c r="BB24" s="29">
        <f>SUM(BA$9:BA24)</f>
        <v>3883</v>
      </c>
      <c r="BC24" s="30"/>
      <c r="BD24" s="29">
        <f t="shared" si="15"/>
        <v>0</v>
      </c>
      <c r="BE24" s="29">
        <f>SUM(BD$9:BD24)</f>
        <v>1709</v>
      </c>
      <c r="BF24" s="30"/>
      <c r="BG24" s="29">
        <f t="shared" si="16"/>
        <v>0</v>
      </c>
      <c r="BH24" s="29">
        <f>SUM(BG$9:BG24)</f>
        <v>5473</v>
      </c>
      <c r="BI24" s="30"/>
      <c r="BJ24" s="29">
        <f t="shared" si="17"/>
        <v>0</v>
      </c>
      <c r="BK24" s="29">
        <f>SUM(BJ$9:BJ24)</f>
        <v>1607</v>
      </c>
      <c r="BL24" s="30"/>
      <c r="BM24" s="29">
        <f t="shared" si="18"/>
        <v>0</v>
      </c>
      <c r="BN24" s="29">
        <f>SUM(BM$9:BM24)</f>
        <v>2481</v>
      </c>
      <c r="BO24" s="30"/>
      <c r="BP24" s="29">
        <f t="shared" si="19"/>
        <v>0</v>
      </c>
      <c r="BQ24" s="29">
        <f>SUM(BP$9:BP24)</f>
        <v>7452</v>
      </c>
      <c r="BR24" s="29"/>
      <c r="BS24" s="29">
        <f t="shared" si="20"/>
        <v>0</v>
      </c>
      <c r="BT24" s="29">
        <f>SUM(BS$9:BS24)</f>
        <v>1680</v>
      </c>
      <c r="BU24" s="18" t="e">
        <f>VLOOKUP(#REF!+1,レベルＳＰ表,2,FALSE)</f>
        <v>#REF!</v>
      </c>
      <c r="BV24" s="18" t="e">
        <f>SUM(BU$9:BU24)</f>
        <v>#REF!</v>
      </c>
      <c r="BY24" s="1"/>
      <c r="BZ24" s="1"/>
      <c r="CA24" s="1"/>
      <c r="CB24" s="1"/>
    </row>
    <row r="25" spans="9:80" s="16" customFormat="1" ht="14.25" customHeight="1">
      <c r="I25" s="16">
        <v>17</v>
      </c>
      <c r="J25" s="31"/>
      <c r="K25" s="29">
        <f t="shared" si="0"/>
        <v>0</v>
      </c>
      <c r="L25" s="29">
        <f>SUM(K$9:K25)</f>
        <v>212</v>
      </c>
      <c r="M25" s="30"/>
      <c r="N25" s="29">
        <f t="shared" si="1"/>
        <v>0</v>
      </c>
      <c r="O25" s="29">
        <f>SUM(N$9:N25)</f>
        <v>1947</v>
      </c>
      <c r="P25" s="30"/>
      <c r="Q25" s="29">
        <f t="shared" si="2"/>
        <v>0</v>
      </c>
      <c r="R25" s="29">
        <f>SUM(Q$9:Q25)</f>
        <v>6419</v>
      </c>
      <c r="S25" s="30"/>
      <c r="T25" s="29">
        <f t="shared" si="3"/>
        <v>0</v>
      </c>
      <c r="U25" s="29">
        <f>SUM(T$9:T25)</f>
        <v>290</v>
      </c>
      <c r="V25" s="30"/>
      <c r="W25" s="29">
        <f t="shared" si="4"/>
        <v>0</v>
      </c>
      <c r="X25" s="29">
        <f>SUM(W$9:W25)</f>
        <v>2204</v>
      </c>
      <c r="Y25" s="30"/>
      <c r="Z25" s="29">
        <f t="shared" si="5"/>
        <v>0</v>
      </c>
      <c r="AA25" s="29">
        <f>SUM(Z$9:Z25)</f>
        <v>7452</v>
      </c>
      <c r="AB25" s="30"/>
      <c r="AC25" s="29">
        <f t="shared" si="6"/>
        <v>0</v>
      </c>
      <c r="AD25" s="29">
        <f>SUM(AC$9:AC25)</f>
        <v>1611</v>
      </c>
      <c r="AE25" s="30"/>
      <c r="AF25" s="29">
        <f t="shared" si="7"/>
        <v>0</v>
      </c>
      <c r="AG25" s="29">
        <f>SUM(AF$9:AF25)</f>
        <v>6211</v>
      </c>
      <c r="AH25" s="30"/>
      <c r="AI25" s="29">
        <f t="shared" si="8"/>
        <v>0</v>
      </c>
      <c r="AJ25" s="29">
        <f>SUM(AI$9:AI25)</f>
        <v>5829</v>
      </c>
      <c r="AK25" s="30"/>
      <c r="AL25" s="29">
        <f t="shared" si="9"/>
        <v>0</v>
      </c>
      <c r="AM25" s="29">
        <f>SUM(AL$9:AL25)</f>
        <v>683</v>
      </c>
      <c r="AN25" s="30"/>
      <c r="AO25" s="29">
        <f t="shared" si="10"/>
        <v>0</v>
      </c>
      <c r="AP25" s="29">
        <f>SUM(AO$9:AO25)</f>
        <v>3244</v>
      </c>
      <c r="AQ25" s="30"/>
      <c r="AR25" s="29">
        <f t="shared" si="11"/>
        <v>0</v>
      </c>
      <c r="AS25" s="29">
        <f>SUM(AR$9:AR25)</f>
        <v>6258</v>
      </c>
      <c r="AT25" s="30"/>
      <c r="AU25" s="29">
        <f t="shared" si="12"/>
        <v>0</v>
      </c>
      <c r="AV25" s="29">
        <f>SUM(AU$9:AU25)</f>
        <v>614</v>
      </c>
      <c r="AW25" s="30"/>
      <c r="AX25" s="29">
        <f t="shared" si="13"/>
        <v>0</v>
      </c>
      <c r="AY25" s="29">
        <f>SUM(AX$9:AX25)</f>
        <v>2080</v>
      </c>
      <c r="AZ25" s="29"/>
      <c r="BA25" s="29">
        <f t="shared" si="14"/>
        <v>0</v>
      </c>
      <c r="BB25" s="29">
        <f>SUM(BA$9:BA25)</f>
        <v>3883</v>
      </c>
      <c r="BC25" s="30"/>
      <c r="BD25" s="29">
        <f t="shared" si="15"/>
        <v>0</v>
      </c>
      <c r="BE25" s="29">
        <f>SUM(BD$9:BD25)</f>
        <v>1709</v>
      </c>
      <c r="BF25" s="30"/>
      <c r="BG25" s="29">
        <f t="shared" si="16"/>
        <v>0</v>
      </c>
      <c r="BH25" s="29">
        <f>SUM(BG$9:BG25)</f>
        <v>5473</v>
      </c>
      <c r="BI25" s="30"/>
      <c r="BJ25" s="29">
        <f t="shared" si="17"/>
        <v>0</v>
      </c>
      <c r="BK25" s="29">
        <f>SUM(BJ$9:BJ25)</f>
        <v>1607</v>
      </c>
      <c r="BL25" s="30"/>
      <c r="BM25" s="29">
        <f t="shared" si="18"/>
        <v>0</v>
      </c>
      <c r="BN25" s="29">
        <f>SUM(BM$9:BM25)</f>
        <v>2481</v>
      </c>
      <c r="BO25" s="30"/>
      <c r="BP25" s="29">
        <f t="shared" si="19"/>
        <v>0</v>
      </c>
      <c r="BQ25" s="29">
        <f>SUM(BP$9:BP25)</f>
        <v>7452</v>
      </c>
      <c r="BR25" s="29"/>
      <c r="BS25" s="29">
        <f t="shared" si="20"/>
        <v>0</v>
      </c>
      <c r="BT25" s="29">
        <f>SUM(BS$9:BS25)</f>
        <v>1680</v>
      </c>
      <c r="BU25" s="18" t="e">
        <f>VLOOKUP(#REF!+1,レベルＳＰ表,2,FALSE)</f>
        <v>#REF!</v>
      </c>
      <c r="BV25" s="18" t="e">
        <f>SUM(BU$9:BU25)</f>
        <v>#REF!</v>
      </c>
      <c r="BY25" s="1"/>
      <c r="BZ25" s="1"/>
      <c r="CA25" s="1"/>
      <c r="CB25" s="1"/>
    </row>
    <row r="26" spans="9:80" s="16" customFormat="1" ht="14.25" customHeight="1">
      <c r="I26" s="16">
        <v>18</v>
      </c>
      <c r="J26" s="31"/>
      <c r="K26" s="29">
        <f t="shared" si="0"/>
        <v>0</v>
      </c>
      <c r="L26" s="29">
        <f>SUM(K$9:K26)</f>
        <v>212</v>
      </c>
      <c r="M26" s="30"/>
      <c r="N26" s="29">
        <f t="shared" si="1"/>
        <v>0</v>
      </c>
      <c r="O26" s="29">
        <f>SUM(N$9:N26)</f>
        <v>1947</v>
      </c>
      <c r="P26" s="30"/>
      <c r="Q26" s="29">
        <f t="shared" si="2"/>
        <v>0</v>
      </c>
      <c r="R26" s="29">
        <f>SUM(Q$9:Q26)</f>
        <v>6419</v>
      </c>
      <c r="S26" s="30"/>
      <c r="T26" s="29">
        <f t="shared" si="3"/>
        <v>0</v>
      </c>
      <c r="U26" s="29">
        <f>SUM(T$9:T26)</f>
        <v>290</v>
      </c>
      <c r="V26" s="30"/>
      <c r="W26" s="29">
        <f t="shared" si="4"/>
        <v>0</v>
      </c>
      <c r="X26" s="29">
        <f>SUM(W$9:W26)</f>
        <v>2204</v>
      </c>
      <c r="Y26" s="30"/>
      <c r="Z26" s="29">
        <f t="shared" si="5"/>
        <v>0</v>
      </c>
      <c r="AA26" s="29">
        <f>SUM(Z$9:Z26)</f>
        <v>7452</v>
      </c>
      <c r="AB26" s="30"/>
      <c r="AC26" s="29">
        <f t="shared" si="6"/>
        <v>0</v>
      </c>
      <c r="AD26" s="29">
        <f>SUM(AC$9:AC26)</f>
        <v>1611</v>
      </c>
      <c r="AE26" s="30"/>
      <c r="AF26" s="29">
        <f t="shared" si="7"/>
        <v>0</v>
      </c>
      <c r="AG26" s="29">
        <f>SUM(AF$9:AF26)</f>
        <v>6211</v>
      </c>
      <c r="AH26" s="30"/>
      <c r="AI26" s="29">
        <f t="shared" si="8"/>
        <v>0</v>
      </c>
      <c r="AJ26" s="29">
        <f>SUM(AI$9:AI26)</f>
        <v>5829</v>
      </c>
      <c r="AK26" s="30"/>
      <c r="AL26" s="29">
        <f t="shared" si="9"/>
        <v>0</v>
      </c>
      <c r="AM26" s="29">
        <f>SUM(AL$9:AL26)</f>
        <v>683</v>
      </c>
      <c r="AN26" s="30"/>
      <c r="AO26" s="29">
        <f t="shared" si="10"/>
        <v>0</v>
      </c>
      <c r="AP26" s="29">
        <f>SUM(AO$9:AO26)</f>
        <v>3244</v>
      </c>
      <c r="AQ26" s="30"/>
      <c r="AR26" s="29">
        <f t="shared" si="11"/>
        <v>0</v>
      </c>
      <c r="AS26" s="29">
        <f>SUM(AR$9:AR26)</f>
        <v>6258</v>
      </c>
      <c r="AT26" s="30"/>
      <c r="AU26" s="29">
        <f t="shared" si="12"/>
        <v>0</v>
      </c>
      <c r="AV26" s="29">
        <f>SUM(AU$9:AU26)</f>
        <v>614</v>
      </c>
      <c r="AW26" s="30"/>
      <c r="AX26" s="29">
        <f t="shared" si="13"/>
        <v>0</v>
      </c>
      <c r="AY26" s="29">
        <f>SUM(AX$9:AX26)</f>
        <v>2080</v>
      </c>
      <c r="AZ26" s="29"/>
      <c r="BA26" s="29">
        <f t="shared" si="14"/>
        <v>0</v>
      </c>
      <c r="BB26" s="29">
        <f>SUM(BA$9:BA26)</f>
        <v>3883</v>
      </c>
      <c r="BC26" s="30"/>
      <c r="BD26" s="29">
        <f t="shared" si="15"/>
        <v>0</v>
      </c>
      <c r="BE26" s="29">
        <f>SUM(BD$9:BD26)</f>
        <v>1709</v>
      </c>
      <c r="BF26" s="30"/>
      <c r="BG26" s="29">
        <f t="shared" si="16"/>
        <v>0</v>
      </c>
      <c r="BH26" s="29">
        <f>SUM(BG$9:BG26)</f>
        <v>5473</v>
      </c>
      <c r="BI26" s="30"/>
      <c r="BJ26" s="29">
        <f t="shared" si="17"/>
        <v>0</v>
      </c>
      <c r="BK26" s="29">
        <f>SUM(BJ$9:BJ26)</f>
        <v>1607</v>
      </c>
      <c r="BL26" s="30"/>
      <c r="BM26" s="29">
        <f t="shared" si="18"/>
        <v>0</v>
      </c>
      <c r="BN26" s="29">
        <f>SUM(BM$9:BM26)</f>
        <v>2481</v>
      </c>
      <c r="BO26" s="30"/>
      <c r="BP26" s="29">
        <f t="shared" si="19"/>
        <v>0</v>
      </c>
      <c r="BQ26" s="29">
        <f>SUM(BP$9:BP26)</f>
        <v>7452</v>
      </c>
      <c r="BR26" s="29"/>
      <c r="BS26" s="29">
        <f t="shared" si="20"/>
        <v>0</v>
      </c>
      <c r="BT26" s="29">
        <f>SUM(BS$9:BS26)</f>
        <v>1680</v>
      </c>
      <c r="BU26" s="18" t="e">
        <f>VLOOKUP(#REF!+1,レベルＳＰ表,2,FALSE)</f>
        <v>#REF!</v>
      </c>
      <c r="BV26" s="18" t="e">
        <f>SUM(BU$9:BU26)</f>
        <v>#REF!</v>
      </c>
      <c r="BY26" s="1"/>
      <c r="BZ26" s="1"/>
      <c r="CA26" s="1"/>
      <c r="CB26" s="1"/>
    </row>
    <row r="27" spans="8:80" s="16" customFormat="1" ht="14.25" customHeight="1">
      <c r="H27" s="16" t="s">
        <v>40</v>
      </c>
      <c r="J27" s="33">
        <v>18</v>
      </c>
      <c r="K27" s="33">
        <v>18</v>
      </c>
      <c r="L27" s="33">
        <v>18</v>
      </c>
      <c r="M27" s="33">
        <v>18</v>
      </c>
      <c r="N27" s="33">
        <v>18</v>
      </c>
      <c r="O27" s="33">
        <v>18</v>
      </c>
      <c r="P27" s="33">
        <v>18</v>
      </c>
      <c r="Q27" s="33">
        <v>18</v>
      </c>
      <c r="R27" s="33">
        <v>18</v>
      </c>
      <c r="S27" s="33">
        <v>18</v>
      </c>
      <c r="T27" s="33">
        <v>18</v>
      </c>
      <c r="U27" s="33">
        <v>18</v>
      </c>
      <c r="V27" s="33">
        <v>18</v>
      </c>
      <c r="W27" s="33">
        <v>18</v>
      </c>
      <c r="X27" s="33">
        <v>18</v>
      </c>
      <c r="Y27" s="33">
        <v>18</v>
      </c>
      <c r="Z27" s="33">
        <v>18</v>
      </c>
      <c r="AA27" s="33">
        <v>18</v>
      </c>
      <c r="AB27" s="33">
        <v>18</v>
      </c>
      <c r="AC27" s="33">
        <v>18</v>
      </c>
      <c r="AD27" s="33">
        <v>18</v>
      </c>
      <c r="AE27" s="33">
        <v>18</v>
      </c>
      <c r="AF27" s="33">
        <v>18</v>
      </c>
      <c r="AG27" s="33">
        <v>18</v>
      </c>
      <c r="AH27" s="33">
        <v>18</v>
      </c>
      <c r="AI27" s="33">
        <v>18</v>
      </c>
      <c r="AJ27" s="33">
        <v>18</v>
      </c>
      <c r="AK27" s="33">
        <v>18</v>
      </c>
      <c r="AL27" s="33">
        <v>18</v>
      </c>
      <c r="AM27" s="33">
        <v>18</v>
      </c>
      <c r="AN27" s="33">
        <v>18</v>
      </c>
      <c r="AO27" s="33">
        <v>18</v>
      </c>
      <c r="AP27" s="33">
        <v>18</v>
      </c>
      <c r="AQ27" s="33">
        <v>18</v>
      </c>
      <c r="AR27" s="33">
        <v>18</v>
      </c>
      <c r="AS27" s="33">
        <v>18</v>
      </c>
      <c r="AT27" s="33">
        <v>18</v>
      </c>
      <c r="AU27" s="33">
        <v>18</v>
      </c>
      <c r="AV27" s="33">
        <v>18</v>
      </c>
      <c r="AW27" s="33">
        <v>18</v>
      </c>
      <c r="AX27" s="33">
        <v>18</v>
      </c>
      <c r="AY27" s="33">
        <v>18</v>
      </c>
      <c r="AZ27" s="33">
        <v>18</v>
      </c>
      <c r="BA27" s="33">
        <v>18</v>
      </c>
      <c r="BB27" s="33">
        <v>18</v>
      </c>
      <c r="BC27" s="33">
        <v>18</v>
      </c>
      <c r="BD27" s="33">
        <v>18</v>
      </c>
      <c r="BE27" s="33">
        <v>18</v>
      </c>
      <c r="BF27" s="33">
        <v>18</v>
      </c>
      <c r="BG27" s="33">
        <v>18</v>
      </c>
      <c r="BH27" s="33">
        <v>18</v>
      </c>
      <c r="BI27" s="33">
        <v>18</v>
      </c>
      <c r="BJ27" s="33">
        <v>18</v>
      </c>
      <c r="BK27" s="33">
        <v>18</v>
      </c>
      <c r="BL27" s="33">
        <v>18</v>
      </c>
      <c r="BM27" s="33">
        <v>18</v>
      </c>
      <c r="BN27" s="33">
        <v>18</v>
      </c>
      <c r="BO27" s="33">
        <v>18</v>
      </c>
      <c r="BP27" s="33">
        <v>18</v>
      </c>
      <c r="BQ27" s="33">
        <v>18</v>
      </c>
      <c r="BR27" s="33">
        <v>18</v>
      </c>
      <c r="BS27" s="33"/>
      <c r="BT27" s="33"/>
      <c r="BU27" s="17"/>
      <c r="BV27" s="17"/>
      <c r="BY27" s="1"/>
      <c r="BZ27" s="1"/>
      <c r="CA27" s="1"/>
      <c r="CB27" s="1"/>
    </row>
    <row r="28" spans="8:80" s="32" customFormat="1" ht="69" customHeight="1">
      <c r="H28" s="32" t="s">
        <v>38</v>
      </c>
      <c r="J28" s="32">
        <f>VLOOKUP(J27,$I$9:BV26,J29,FALSE)</f>
        <v>212</v>
      </c>
      <c r="K28" s="32">
        <f>VLOOKUP(K27,$I$9:BW26,K29,FALSE)</f>
        <v>0</v>
      </c>
      <c r="L28" s="32">
        <f>VLOOKUP(L27,$I$9:BX26,L29,FALSE)</f>
        <v>0</v>
      </c>
      <c r="M28" s="32">
        <f>VLOOKUP(M27,$I$9:BY26,M29,FALSE)</f>
        <v>1947</v>
      </c>
      <c r="N28" s="32">
        <f>VLOOKUP(N27,$I$9:BZ26,N29,FALSE)</f>
        <v>0</v>
      </c>
      <c r="O28" s="32">
        <f>VLOOKUP(O27,$I$9:CA26,O29,FALSE)</f>
        <v>0</v>
      </c>
      <c r="P28" s="32">
        <f>VLOOKUP(P27,$I$9:CB26,P29,FALSE)</f>
        <v>6419</v>
      </c>
      <c r="Q28" s="32">
        <f>VLOOKUP(Q27,$I$9:CC26,Q29,FALSE)</f>
        <v>0</v>
      </c>
      <c r="R28" s="32">
        <f>VLOOKUP(R27,$I$9:CD26,R29,FALSE)</f>
        <v>0</v>
      </c>
      <c r="S28" s="32">
        <f>VLOOKUP(S27,$I$9:CE26,S29,FALSE)</f>
        <v>290</v>
      </c>
      <c r="T28" s="32">
        <f>VLOOKUP(T27,$I$9:CF26,T29,FALSE)</f>
        <v>0</v>
      </c>
      <c r="U28" s="32">
        <f>VLOOKUP(U27,$I$9:CG26,U29,FALSE)</f>
        <v>0</v>
      </c>
      <c r="V28" s="32">
        <f>VLOOKUP(V27,$I$9:CH26,V29,FALSE)</f>
        <v>2204</v>
      </c>
      <c r="W28" s="32">
        <f>VLOOKUP(W27,$I$9:CI26,W29,FALSE)</f>
        <v>0</v>
      </c>
      <c r="X28" s="32">
        <f>VLOOKUP(X27,$I$9:CJ26,X29,FALSE)</f>
        <v>0</v>
      </c>
      <c r="Y28" s="32">
        <f>VLOOKUP(Y27,$I$9:CK26,Y29,FALSE)</f>
        <v>7452</v>
      </c>
      <c r="Z28" s="32">
        <f>VLOOKUP(Z27,$I$9:CL26,Z29,FALSE)</f>
        <v>0</v>
      </c>
      <c r="AA28" s="32">
        <f>VLOOKUP(AA27,$I$9:CM26,AA29,FALSE)</f>
        <v>0</v>
      </c>
      <c r="AB28" s="32">
        <f>VLOOKUP(AB27,$I$9:CN26,AB29,FALSE)</f>
        <v>1611</v>
      </c>
      <c r="AC28" s="32">
        <f>VLOOKUP(AC27,$I$9:CO26,AC29,FALSE)</f>
        <v>0</v>
      </c>
      <c r="AD28" s="32">
        <f>VLOOKUP(AD27,$I$9:CP26,AD29,FALSE)</f>
        <v>0</v>
      </c>
      <c r="AE28" s="32">
        <f>VLOOKUP(AE27,$I$9:CQ26,AE29,FALSE)</f>
        <v>6211</v>
      </c>
      <c r="AF28" s="32">
        <f>VLOOKUP(AF27,$I$9:CR26,AF29,FALSE)</f>
        <v>0</v>
      </c>
      <c r="AG28" s="32">
        <f>VLOOKUP(AG27,$I$9:CS26,AG29,FALSE)</f>
        <v>0</v>
      </c>
      <c r="AH28" s="32">
        <f>VLOOKUP(AH27,$I$9:CT26,AH29,FALSE)</f>
        <v>5829</v>
      </c>
      <c r="AI28" s="32">
        <f>VLOOKUP(AI27,$I$9:CU26,AI29,FALSE)</f>
        <v>0</v>
      </c>
      <c r="AJ28" s="32">
        <f>VLOOKUP(AJ27,$I$9:CV26,AJ29,FALSE)</f>
        <v>0</v>
      </c>
      <c r="AK28" s="32">
        <f>VLOOKUP(AK27,$I$9:CW26,AK29,FALSE)</f>
        <v>683</v>
      </c>
      <c r="AL28" s="32">
        <f>VLOOKUP(AL27,$I$9:CX26,AL29,FALSE)</f>
        <v>0</v>
      </c>
      <c r="AM28" s="32">
        <f>VLOOKUP(AM27,$I$9:CY26,AM29,FALSE)</f>
        <v>0</v>
      </c>
      <c r="AN28" s="32">
        <f>VLOOKUP(AN27,$I$9:CZ26,AN29,FALSE)</f>
        <v>3244</v>
      </c>
      <c r="AO28" s="32">
        <f>VLOOKUP(AO27,$I$9:DA26,AO29,FALSE)</f>
        <v>0</v>
      </c>
      <c r="AP28" s="32">
        <f>VLOOKUP(AP27,$I$9:DB26,AP29,FALSE)</f>
        <v>0</v>
      </c>
      <c r="AQ28" s="32">
        <f>VLOOKUP(AQ27,$I$9:DC26,AQ29,FALSE)</f>
        <v>6258</v>
      </c>
      <c r="AR28" s="32">
        <f>VLOOKUP(AR27,$I$9:DD26,AR29,FALSE)</f>
        <v>0</v>
      </c>
      <c r="AS28" s="32">
        <f>VLOOKUP(AS27,$I$9:DE26,AS29,FALSE)</f>
        <v>0</v>
      </c>
      <c r="AT28" s="32">
        <f>VLOOKUP(AT27,$I$9:DF26,AT29,FALSE)</f>
        <v>614</v>
      </c>
      <c r="AU28" s="32">
        <f>VLOOKUP(AU27,$I$9:DG26,AU29,FALSE)</f>
        <v>0</v>
      </c>
      <c r="AV28" s="32">
        <f>VLOOKUP(AV27,$I$9:DH26,AV29,FALSE)</f>
        <v>0</v>
      </c>
      <c r="AW28" s="32">
        <f>VLOOKUP(AW27,$I$9:DI26,AW29,FALSE)</f>
        <v>2080</v>
      </c>
      <c r="AX28" s="32">
        <f>VLOOKUP(AX27,$I$9:DJ26,AX29,FALSE)</f>
        <v>0</v>
      </c>
      <c r="AY28" s="32">
        <f>VLOOKUP(AY27,$I$9:DK26,AY29,FALSE)</f>
        <v>0</v>
      </c>
      <c r="AZ28" s="32">
        <f>VLOOKUP(AZ27,$I$9:DL26,AZ29,FALSE)</f>
        <v>3883</v>
      </c>
      <c r="BA28" s="32">
        <f>VLOOKUP(BA27,$I$9:DM26,BA29,FALSE)</f>
        <v>0</v>
      </c>
      <c r="BB28" s="32">
        <f>VLOOKUP(BB27,$I$9:DN26,BB29,FALSE)</f>
        <v>0</v>
      </c>
      <c r="BC28" s="32">
        <f>VLOOKUP(BC27,$I$9:DO26,BC29,FALSE)</f>
        <v>1709</v>
      </c>
      <c r="BD28" s="32">
        <f>VLOOKUP(BD27,$I$9:DP26,BD29,FALSE)</f>
        <v>0</v>
      </c>
      <c r="BE28" s="32">
        <f>VLOOKUP(BE27,$I$9:DQ26,BE29,FALSE)</f>
        <v>0</v>
      </c>
      <c r="BF28" s="32">
        <f>VLOOKUP(BF27,$I$9:DR26,BF29,FALSE)</f>
        <v>5473</v>
      </c>
      <c r="BG28" s="32">
        <f>VLOOKUP(BG27,$I$9:DS26,BG29,FALSE)</f>
        <v>0</v>
      </c>
      <c r="BH28" s="32">
        <f>VLOOKUP(BH27,$I$9:DT26,BH29,FALSE)</f>
        <v>0</v>
      </c>
      <c r="BI28" s="32">
        <f>VLOOKUP(BI27,$I$9:DU26,BI29,FALSE)</f>
        <v>1607</v>
      </c>
      <c r="BJ28" s="32">
        <f>VLOOKUP(BJ27,$I$9:DV26,BJ29,FALSE)</f>
        <v>0</v>
      </c>
      <c r="BK28" s="32">
        <f>VLOOKUP(BK27,$I$9:DW26,BK29,FALSE)</f>
        <v>0</v>
      </c>
      <c r="BL28" s="32">
        <f>VLOOKUP(BL27,$I$9:DX26,BL29,FALSE)</f>
        <v>2481</v>
      </c>
      <c r="BM28" s="32">
        <f>VLOOKUP(BM27,$I$9:DY26,BM29,FALSE)</f>
        <v>0</v>
      </c>
      <c r="BN28" s="32">
        <f>VLOOKUP(BN27,$I$9:DZ26,BN29,FALSE)</f>
        <v>0</v>
      </c>
      <c r="BO28" s="32">
        <f>VLOOKUP(BO27,$I$9:EA26,BO29,FALSE)</f>
        <v>7452</v>
      </c>
      <c r="BP28" s="32">
        <f>VLOOKUP(BP27,$I$9:EB26,BP29,FALSE)</f>
        <v>0</v>
      </c>
      <c r="BQ28" s="32">
        <f>VLOOKUP(BQ27,$I$9:EC26,BQ29,FALSE)</f>
        <v>0</v>
      </c>
      <c r="BR28" s="32">
        <f>VLOOKUP(BR27,$I$9:ED26,BR29,FALSE)</f>
        <v>1680</v>
      </c>
      <c r="BS28" s="32" t="e">
        <f>VLOOKUP(BS27,$I$9:EE26,BS29,FALSE)</f>
        <v>#N/A</v>
      </c>
      <c r="BT28" s="32" t="e">
        <f>VLOOKUP(BT27,$I$9:EF26,BT29,FALSE)</f>
        <v>#N/A</v>
      </c>
      <c r="BU28" s="32" t="e">
        <f>VLOOKUP(BU27,$I$9:EK26,BU29,FALSE)</f>
        <v>#N/A</v>
      </c>
      <c r="BV28" s="32" t="e">
        <f>VLOOKUP(BV27,$I$9:EL26,BV29,FALSE)</f>
        <v>#N/A</v>
      </c>
      <c r="BY28" s="1"/>
      <c r="BZ28" s="1"/>
      <c r="CA28" s="1"/>
      <c r="CB28" s="1"/>
    </row>
    <row r="29" spans="8:74" ht="13.5" hidden="1">
      <c r="H29" s="1" t="s">
        <v>42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>
        <v>12</v>
      </c>
      <c r="S29" s="1">
        <v>13</v>
      </c>
      <c r="T29" s="1">
        <v>14</v>
      </c>
      <c r="U29" s="1">
        <v>15</v>
      </c>
      <c r="V29" s="1">
        <v>16</v>
      </c>
      <c r="W29" s="1">
        <v>17</v>
      </c>
      <c r="X29" s="1">
        <v>18</v>
      </c>
      <c r="Y29" s="1">
        <v>19</v>
      </c>
      <c r="Z29" s="1">
        <v>20</v>
      </c>
      <c r="AA29" s="1">
        <v>21</v>
      </c>
      <c r="AB29" s="1">
        <v>22</v>
      </c>
      <c r="AC29" s="1">
        <v>23</v>
      </c>
      <c r="AD29" s="1">
        <v>24</v>
      </c>
      <c r="AE29" s="1">
        <v>25</v>
      </c>
      <c r="AF29" s="1">
        <v>26</v>
      </c>
      <c r="AG29" s="1">
        <v>27</v>
      </c>
      <c r="AH29" s="1">
        <v>28</v>
      </c>
      <c r="AI29" s="1">
        <v>29</v>
      </c>
      <c r="AJ29" s="1">
        <v>30</v>
      </c>
      <c r="AK29" s="1">
        <v>31</v>
      </c>
      <c r="AL29" s="1">
        <v>32</v>
      </c>
      <c r="AM29" s="1">
        <v>33</v>
      </c>
      <c r="AN29" s="1">
        <v>34</v>
      </c>
      <c r="AO29" s="1">
        <v>35</v>
      </c>
      <c r="AP29" s="1">
        <v>36</v>
      </c>
      <c r="AQ29" s="1">
        <v>37</v>
      </c>
      <c r="AR29" s="1">
        <v>38</v>
      </c>
      <c r="AS29" s="1">
        <v>39</v>
      </c>
      <c r="AT29" s="1">
        <v>40</v>
      </c>
      <c r="AU29" s="1">
        <v>41</v>
      </c>
      <c r="AV29" s="1">
        <v>42</v>
      </c>
      <c r="AW29" s="1">
        <v>43</v>
      </c>
      <c r="AX29" s="1">
        <v>44</v>
      </c>
      <c r="AY29" s="1">
        <v>45</v>
      </c>
      <c r="AZ29" s="1">
        <v>46</v>
      </c>
      <c r="BA29" s="1">
        <v>47</v>
      </c>
      <c r="BB29" s="1">
        <v>48</v>
      </c>
      <c r="BC29" s="1">
        <v>49</v>
      </c>
      <c r="BD29" s="1">
        <v>50</v>
      </c>
      <c r="BE29" s="1">
        <v>51</v>
      </c>
      <c r="BF29" s="1">
        <v>52</v>
      </c>
      <c r="BG29" s="1">
        <v>53</v>
      </c>
      <c r="BH29" s="1">
        <v>54</v>
      </c>
      <c r="BI29" s="1">
        <v>55</v>
      </c>
      <c r="BJ29" s="1">
        <v>56</v>
      </c>
      <c r="BK29" s="1">
        <v>57</v>
      </c>
      <c r="BL29" s="1">
        <v>58</v>
      </c>
      <c r="BM29" s="1">
        <v>59</v>
      </c>
      <c r="BN29" s="1">
        <v>60</v>
      </c>
      <c r="BO29" s="1">
        <v>61</v>
      </c>
      <c r="BP29" s="1">
        <v>62</v>
      </c>
      <c r="BQ29" s="1">
        <v>63</v>
      </c>
      <c r="BR29" s="1">
        <v>64</v>
      </c>
      <c r="BS29" s="1">
        <v>65</v>
      </c>
      <c r="BT29" s="1">
        <v>66</v>
      </c>
      <c r="BU29" s="1">
        <v>71</v>
      </c>
      <c r="BV29" s="1">
        <v>72</v>
      </c>
    </row>
    <row r="30" spans="6:8" ht="27" customHeight="1">
      <c r="F30" s="1" t="s">
        <v>43</v>
      </c>
      <c r="H30" s="34">
        <f>SUMIF(J28:BT28,"&gt;0",J28:BT28)</f>
        <v>69339</v>
      </c>
    </row>
  </sheetData>
  <mergeCells count="7">
    <mergeCell ref="AK5:AQ5"/>
    <mergeCell ref="AT5:AZ5"/>
    <mergeCell ref="BC5:BI5"/>
    <mergeCell ref="BL5:BO5"/>
    <mergeCell ref="J5:P5"/>
    <mergeCell ref="S5:Y5"/>
    <mergeCell ref="AB5:AH5"/>
  </mergeCells>
  <dataValidations count="4">
    <dataValidation type="list" allowBlank="1" showInputMessage="1" showErrorMessage="1" sqref="BV27">
      <formula1>$I$8:$I$16</formula1>
    </dataValidation>
    <dataValidation type="list" allowBlank="1" showInputMessage="1" showErrorMessage="1" sqref="BU27">
      <formula1>$I$8:$I$13</formula1>
    </dataValidation>
    <dataValidation type="list" allowBlank="1" showInputMessage="1" showErrorMessage="1" sqref="BS27:BT27">
      <formula1>$I$8:$I$25</formula1>
    </dataValidation>
    <dataValidation type="list" allowBlank="1" showInputMessage="1" showErrorMessage="1" sqref="J27:BR27">
      <formula1>$I$8:$I$26</formula1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5">
      <selection activeCell="E23" sqref="E23"/>
    </sheetView>
  </sheetViews>
  <sheetFormatPr defaultColWidth="9.00390625" defaultRowHeight="13.5"/>
  <sheetData>
    <row r="1" spans="1:4" ht="12.75" customHeight="1" thickBot="1">
      <c r="A1" s="4" t="s">
        <v>1</v>
      </c>
      <c r="B1" s="5"/>
      <c r="C1" s="5"/>
      <c r="D1" s="5"/>
    </row>
    <row r="2" spans="1:4" ht="12.75" customHeight="1" thickBot="1">
      <c r="A2" s="2" t="s">
        <v>36</v>
      </c>
      <c r="B2" s="15" t="s">
        <v>37</v>
      </c>
      <c r="C2" s="14" t="s">
        <v>92</v>
      </c>
      <c r="D2" s="14" t="s">
        <v>35</v>
      </c>
    </row>
    <row r="3" spans="1:4" ht="12.75" customHeight="1" thickBot="1">
      <c r="A3" s="2">
        <v>1</v>
      </c>
      <c r="B3" s="3">
        <v>0</v>
      </c>
      <c r="C3" s="13">
        <f>SUM($B$3:B3)</f>
        <v>0</v>
      </c>
      <c r="D3">
        <v>0</v>
      </c>
    </row>
    <row r="4" spans="1:4" ht="12.75" customHeight="1" thickBot="1">
      <c r="A4" s="2">
        <v>2</v>
      </c>
      <c r="B4" s="3">
        <v>1</v>
      </c>
      <c r="C4" s="13">
        <f>SUM($B$3:B4)</f>
        <v>1</v>
      </c>
      <c r="D4">
        <f>B4-B3</f>
        <v>1</v>
      </c>
    </row>
    <row r="5" spans="1:4" ht="12.75" customHeight="1" thickBot="1">
      <c r="A5" s="2">
        <v>3</v>
      </c>
      <c r="B5" s="3">
        <v>1</v>
      </c>
      <c r="C5" s="13">
        <f>SUM($B$3:B5)</f>
        <v>2</v>
      </c>
      <c r="D5">
        <f aca="true" t="shared" si="0" ref="D5:D68">B5-B4</f>
        <v>0</v>
      </c>
    </row>
    <row r="6" spans="1:4" ht="12.75" customHeight="1" thickBot="1">
      <c r="A6" s="2">
        <v>4</v>
      </c>
      <c r="B6" s="3">
        <v>1</v>
      </c>
      <c r="C6" s="13">
        <f>SUM($B$3:B6)</f>
        <v>3</v>
      </c>
      <c r="D6">
        <f t="shared" si="0"/>
        <v>0</v>
      </c>
    </row>
    <row r="7" spans="1:4" ht="12.75" customHeight="1" thickBot="1">
      <c r="A7" s="2">
        <v>5</v>
      </c>
      <c r="B7" s="3">
        <v>2</v>
      </c>
      <c r="C7" s="13">
        <f>SUM($B$3:B7)</f>
        <v>5</v>
      </c>
      <c r="D7">
        <f t="shared" si="0"/>
        <v>1</v>
      </c>
    </row>
    <row r="8" spans="1:4" ht="12.75" customHeight="1" thickBot="1">
      <c r="A8" s="2">
        <v>6</v>
      </c>
      <c r="B8" s="3">
        <v>2</v>
      </c>
      <c r="C8" s="13">
        <f>SUM($B$3:B8)</f>
        <v>7</v>
      </c>
      <c r="D8">
        <f t="shared" si="0"/>
        <v>0</v>
      </c>
    </row>
    <row r="9" spans="1:4" ht="12.75" customHeight="1" thickBot="1">
      <c r="A9" s="2">
        <v>7</v>
      </c>
      <c r="B9" s="3">
        <v>4</v>
      </c>
      <c r="C9" s="13">
        <f>SUM($B$3:B9)</f>
        <v>11</v>
      </c>
      <c r="D9">
        <f t="shared" si="0"/>
        <v>2</v>
      </c>
    </row>
    <row r="10" spans="1:4" ht="12.75" customHeight="1" thickBot="1">
      <c r="A10" s="2">
        <v>8</v>
      </c>
      <c r="B10" s="3">
        <v>5</v>
      </c>
      <c r="C10" s="13">
        <f>SUM($B$3:B10)</f>
        <v>16</v>
      </c>
      <c r="D10">
        <f t="shared" si="0"/>
        <v>1</v>
      </c>
    </row>
    <row r="11" spans="1:4" ht="12.75" customHeight="1" thickBot="1">
      <c r="A11" s="2">
        <v>9</v>
      </c>
      <c r="B11" s="3">
        <v>6</v>
      </c>
      <c r="C11" s="13">
        <f>SUM($B$3:B11)</f>
        <v>22</v>
      </c>
      <c r="D11">
        <f t="shared" si="0"/>
        <v>1</v>
      </c>
    </row>
    <row r="12" spans="1:4" ht="12.75" customHeight="1" thickBot="1">
      <c r="A12" s="2">
        <v>10</v>
      </c>
      <c r="B12" s="3">
        <v>7</v>
      </c>
      <c r="C12" s="13">
        <f>SUM($B$3:B12)</f>
        <v>29</v>
      </c>
      <c r="D12">
        <f t="shared" si="0"/>
        <v>1</v>
      </c>
    </row>
    <row r="13" spans="1:4" ht="12.75" customHeight="1" thickBot="1">
      <c r="A13" s="2">
        <v>11</v>
      </c>
      <c r="B13" s="3">
        <v>9</v>
      </c>
      <c r="C13" s="13">
        <f>SUM($B$3:B13)</f>
        <v>38</v>
      </c>
      <c r="D13">
        <f t="shared" si="0"/>
        <v>2</v>
      </c>
    </row>
    <row r="14" spans="1:4" ht="12.75" customHeight="1" thickBot="1">
      <c r="A14" s="2">
        <v>12</v>
      </c>
      <c r="B14" s="3">
        <v>12</v>
      </c>
      <c r="C14" s="13">
        <f>SUM($B$3:B14)</f>
        <v>50</v>
      </c>
      <c r="D14">
        <f t="shared" si="0"/>
        <v>3</v>
      </c>
    </row>
    <row r="15" spans="1:4" ht="12.75" customHeight="1" thickBot="1">
      <c r="A15" s="2">
        <v>13</v>
      </c>
      <c r="B15" s="3">
        <v>15</v>
      </c>
      <c r="C15" s="13">
        <f>SUM($B$3:B15)</f>
        <v>65</v>
      </c>
      <c r="D15">
        <f t="shared" si="0"/>
        <v>3</v>
      </c>
    </row>
    <row r="16" spans="1:4" ht="12.75" customHeight="1" thickBot="1">
      <c r="A16" s="2">
        <v>14</v>
      </c>
      <c r="B16" s="3">
        <v>18</v>
      </c>
      <c r="C16" s="13">
        <f>SUM($B$3:B16)</f>
        <v>83</v>
      </c>
      <c r="D16">
        <f t="shared" si="0"/>
        <v>3</v>
      </c>
    </row>
    <row r="17" spans="1:4" ht="12.75" customHeight="1" thickBot="1">
      <c r="A17" s="2">
        <v>15</v>
      </c>
      <c r="B17" s="3">
        <v>21</v>
      </c>
      <c r="C17" s="13">
        <f>SUM($B$3:B17)</f>
        <v>104</v>
      </c>
      <c r="D17">
        <f t="shared" si="0"/>
        <v>3</v>
      </c>
    </row>
    <row r="18" spans="1:4" ht="12.75" customHeight="1" thickBot="1">
      <c r="A18" s="2">
        <v>16</v>
      </c>
      <c r="B18" s="3">
        <v>24</v>
      </c>
      <c r="C18" s="13">
        <f>SUM($B$3:B18)</f>
        <v>128</v>
      </c>
      <c r="D18">
        <f t="shared" si="0"/>
        <v>3</v>
      </c>
    </row>
    <row r="19" spans="1:4" ht="12.75" customHeight="1" thickBot="1">
      <c r="A19" s="2">
        <v>17</v>
      </c>
      <c r="B19" s="3">
        <v>30</v>
      </c>
      <c r="C19" s="13">
        <f>SUM($B$3:B19)</f>
        <v>158</v>
      </c>
      <c r="D19">
        <f t="shared" si="0"/>
        <v>6</v>
      </c>
    </row>
    <row r="20" spans="1:4" ht="12.75" customHeight="1" thickBot="1">
      <c r="A20" s="2">
        <v>18</v>
      </c>
      <c r="B20" s="3">
        <v>35</v>
      </c>
      <c r="C20" s="13">
        <f>SUM($B$3:B20)</f>
        <v>193</v>
      </c>
      <c r="D20">
        <f t="shared" si="0"/>
        <v>5</v>
      </c>
    </row>
    <row r="21" spans="1:4" ht="12.75" customHeight="1" thickBot="1">
      <c r="A21" s="2">
        <v>19</v>
      </c>
      <c r="B21" s="3">
        <v>41</v>
      </c>
      <c r="C21" s="13">
        <f>SUM($B$3:B21)</f>
        <v>234</v>
      </c>
      <c r="D21">
        <f t="shared" si="0"/>
        <v>6</v>
      </c>
    </row>
    <row r="22" spans="1:4" ht="12.75" customHeight="1" thickBot="1">
      <c r="A22" s="2">
        <v>20</v>
      </c>
      <c r="B22" s="3">
        <v>47</v>
      </c>
      <c r="C22" s="13">
        <f>SUM($B$3:B22)</f>
        <v>281</v>
      </c>
      <c r="D22">
        <f t="shared" si="0"/>
        <v>6</v>
      </c>
    </row>
    <row r="23" spans="1:4" ht="12.75" customHeight="1" thickBot="1">
      <c r="A23" s="2">
        <v>21</v>
      </c>
      <c r="B23" s="3">
        <v>53</v>
      </c>
      <c r="C23" s="13">
        <f>SUM($B$3:B23)</f>
        <v>334</v>
      </c>
      <c r="D23">
        <f t="shared" si="0"/>
        <v>6</v>
      </c>
    </row>
    <row r="24" spans="1:4" ht="12.75" customHeight="1" thickBot="1">
      <c r="A24" s="2">
        <v>22</v>
      </c>
      <c r="B24" s="3">
        <v>62</v>
      </c>
      <c r="C24" s="13">
        <f>SUM($B$3:B24)</f>
        <v>396</v>
      </c>
      <c r="D24">
        <f t="shared" si="0"/>
        <v>9</v>
      </c>
    </row>
    <row r="25" spans="1:4" ht="12.75" customHeight="1" thickBot="1">
      <c r="A25" s="2">
        <v>23</v>
      </c>
      <c r="B25" s="3">
        <v>71</v>
      </c>
      <c r="C25" s="13">
        <f>SUM($B$3:B25)</f>
        <v>467</v>
      </c>
      <c r="D25">
        <f t="shared" si="0"/>
        <v>9</v>
      </c>
    </row>
    <row r="26" spans="1:4" ht="12.75" customHeight="1" thickBot="1">
      <c r="A26" s="2">
        <v>24</v>
      </c>
      <c r="B26" s="3">
        <v>80</v>
      </c>
      <c r="C26" s="13">
        <f>SUM($B$3:B26)</f>
        <v>547</v>
      </c>
      <c r="D26">
        <f t="shared" si="0"/>
        <v>9</v>
      </c>
    </row>
    <row r="27" spans="1:4" ht="12.75" customHeight="1" thickBot="1">
      <c r="A27" s="2">
        <v>25</v>
      </c>
      <c r="B27" s="3">
        <v>89</v>
      </c>
      <c r="C27" s="13">
        <f>SUM($B$3:B27)</f>
        <v>636</v>
      </c>
      <c r="D27">
        <f t="shared" si="0"/>
        <v>9</v>
      </c>
    </row>
    <row r="28" spans="1:4" ht="12.75" customHeight="1" thickBot="1">
      <c r="A28" s="2">
        <v>26</v>
      </c>
      <c r="B28" s="3">
        <v>98</v>
      </c>
      <c r="C28" s="13">
        <f>SUM($B$3:B28)</f>
        <v>734</v>
      </c>
      <c r="D28">
        <f t="shared" si="0"/>
        <v>9</v>
      </c>
    </row>
    <row r="29" spans="1:4" ht="12.75" customHeight="1" thickBot="1">
      <c r="A29" s="2">
        <v>27</v>
      </c>
      <c r="B29" s="3">
        <v>108</v>
      </c>
      <c r="C29" s="13">
        <f>SUM($B$3:B29)</f>
        <v>842</v>
      </c>
      <c r="D29">
        <f t="shared" si="0"/>
        <v>10</v>
      </c>
    </row>
    <row r="30" spans="1:4" ht="12.75" customHeight="1" thickBot="1">
      <c r="A30" s="2">
        <v>28</v>
      </c>
      <c r="B30" s="3">
        <v>117</v>
      </c>
      <c r="C30" s="13">
        <f>SUM($B$3:B30)</f>
        <v>959</v>
      </c>
      <c r="D30">
        <f t="shared" si="0"/>
        <v>9</v>
      </c>
    </row>
    <row r="31" spans="1:4" ht="12.75" customHeight="1" thickBot="1">
      <c r="A31" s="2">
        <v>29</v>
      </c>
      <c r="B31" s="3">
        <v>126</v>
      </c>
      <c r="C31" s="13">
        <f>SUM($B$3:B31)</f>
        <v>1085</v>
      </c>
      <c r="D31">
        <f t="shared" si="0"/>
        <v>9</v>
      </c>
    </row>
    <row r="32" spans="1:4" ht="12.75" customHeight="1" thickBot="1">
      <c r="A32" s="2">
        <v>30</v>
      </c>
      <c r="B32" s="3">
        <v>135</v>
      </c>
      <c r="C32" s="13">
        <f>SUM($B$3:B32)</f>
        <v>1220</v>
      </c>
      <c r="D32">
        <f t="shared" si="0"/>
        <v>9</v>
      </c>
    </row>
    <row r="33" spans="1:4" ht="12.75" customHeight="1" thickBot="1">
      <c r="A33" s="2">
        <v>31</v>
      </c>
      <c r="B33" s="3">
        <v>144</v>
      </c>
      <c r="C33" s="13">
        <f>SUM($B$3:B33)</f>
        <v>1364</v>
      </c>
      <c r="D33">
        <f t="shared" si="0"/>
        <v>9</v>
      </c>
    </row>
    <row r="34" spans="1:4" ht="12.75" customHeight="1" thickBot="1">
      <c r="A34" s="2">
        <v>32</v>
      </c>
      <c r="B34" s="3">
        <v>158</v>
      </c>
      <c r="C34" s="13">
        <f>SUM($B$3:B34)</f>
        <v>1522</v>
      </c>
      <c r="D34">
        <f t="shared" si="0"/>
        <v>14</v>
      </c>
    </row>
    <row r="35" spans="1:4" ht="12.75" customHeight="1" thickBot="1">
      <c r="A35" s="2">
        <v>33</v>
      </c>
      <c r="B35" s="3">
        <v>172</v>
      </c>
      <c r="C35" s="13">
        <f>SUM($B$3:B35)</f>
        <v>1694</v>
      </c>
      <c r="D35">
        <f t="shared" si="0"/>
        <v>14</v>
      </c>
    </row>
    <row r="36" spans="1:4" ht="12.75" customHeight="1" thickBot="1">
      <c r="A36" s="2">
        <v>34</v>
      </c>
      <c r="B36" s="3">
        <v>185</v>
      </c>
      <c r="C36" s="13">
        <f>SUM($B$3:B36)</f>
        <v>1879</v>
      </c>
      <c r="D36">
        <f t="shared" si="0"/>
        <v>13</v>
      </c>
    </row>
    <row r="37" spans="1:4" ht="12.75" customHeight="1" thickBot="1">
      <c r="A37" s="2">
        <v>35</v>
      </c>
      <c r="B37" s="3">
        <v>199</v>
      </c>
      <c r="C37" s="13">
        <f>SUM($B$3:B37)</f>
        <v>2078</v>
      </c>
      <c r="D37">
        <f t="shared" si="0"/>
        <v>14</v>
      </c>
    </row>
    <row r="38" spans="1:4" ht="12.75" customHeight="1" thickBot="1">
      <c r="A38" s="2">
        <v>36</v>
      </c>
      <c r="B38" s="3">
        <v>212</v>
      </c>
      <c r="C38" s="13">
        <f>SUM($B$3:B38)</f>
        <v>2290</v>
      </c>
      <c r="D38">
        <f t="shared" si="0"/>
        <v>13</v>
      </c>
    </row>
    <row r="39" spans="1:4" ht="12.75" customHeight="1" thickBot="1">
      <c r="A39" s="2">
        <v>37</v>
      </c>
      <c r="B39" s="3">
        <v>226</v>
      </c>
      <c r="C39" s="13">
        <f>SUM($B$3:B39)</f>
        <v>2516</v>
      </c>
      <c r="D39">
        <f t="shared" si="0"/>
        <v>14</v>
      </c>
    </row>
    <row r="40" spans="1:4" ht="12.75" customHeight="1" thickBot="1">
      <c r="A40" s="2">
        <v>38</v>
      </c>
      <c r="B40" s="3">
        <v>239</v>
      </c>
      <c r="C40" s="13">
        <f>SUM($B$3:B40)</f>
        <v>2755</v>
      </c>
      <c r="D40">
        <f t="shared" si="0"/>
        <v>13</v>
      </c>
    </row>
    <row r="41" spans="1:4" ht="12.75" customHeight="1" thickBot="1">
      <c r="A41" s="2">
        <v>39</v>
      </c>
      <c r="B41" s="3">
        <v>253</v>
      </c>
      <c r="C41" s="13">
        <f>SUM($B$3:B41)</f>
        <v>3008</v>
      </c>
      <c r="D41">
        <f t="shared" si="0"/>
        <v>14</v>
      </c>
    </row>
    <row r="42" spans="1:4" ht="12.75" customHeight="1" thickBot="1">
      <c r="A42" s="2">
        <v>40</v>
      </c>
      <c r="B42" s="3">
        <v>266</v>
      </c>
      <c r="C42" s="13">
        <f>SUM($B$3:B42)</f>
        <v>3274</v>
      </c>
      <c r="D42">
        <f t="shared" si="0"/>
        <v>13</v>
      </c>
    </row>
    <row r="43" spans="1:4" ht="12.75" customHeight="1" thickBot="1">
      <c r="A43" s="2">
        <v>41</v>
      </c>
      <c r="B43" s="3">
        <v>280</v>
      </c>
      <c r="C43" s="13">
        <f>SUM($B$3:B43)</f>
        <v>3554</v>
      </c>
      <c r="D43">
        <f t="shared" si="0"/>
        <v>14</v>
      </c>
    </row>
    <row r="44" spans="1:4" ht="12.75" customHeight="1" thickBot="1">
      <c r="A44" s="2">
        <v>42</v>
      </c>
      <c r="B44" s="3">
        <v>299</v>
      </c>
      <c r="C44" s="13">
        <f>SUM($B$3:B44)</f>
        <v>3853</v>
      </c>
      <c r="D44">
        <f t="shared" si="0"/>
        <v>19</v>
      </c>
    </row>
    <row r="45" spans="1:4" ht="12.75" customHeight="1" thickBot="1">
      <c r="A45" s="2">
        <v>43</v>
      </c>
      <c r="B45" s="3">
        <v>318</v>
      </c>
      <c r="C45" s="13">
        <f>SUM($B$3:B45)</f>
        <v>4171</v>
      </c>
      <c r="D45">
        <f t="shared" si="0"/>
        <v>19</v>
      </c>
    </row>
    <row r="46" spans="1:4" ht="12.75" customHeight="1" thickBot="1">
      <c r="A46" s="2">
        <v>44</v>
      </c>
      <c r="B46" s="3">
        <v>336</v>
      </c>
      <c r="C46" s="13">
        <f>SUM($B$3:B46)</f>
        <v>4507</v>
      </c>
      <c r="D46">
        <f t="shared" si="0"/>
        <v>18</v>
      </c>
    </row>
    <row r="47" spans="1:4" ht="12.75" customHeight="1" thickBot="1">
      <c r="A47" s="2">
        <v>45</v>
      </c>
      <c r="B47" s="3">
        <v>355</v>
      </c>
      <c r="C47" s="13">
        <f>SUM($B$3:B47)</f>
        <v>4862</v>
      </c>
      <c r="D47">
        <f t="shared" si="0"/>
        <v>19</v>
      </c>
    </row>
    <row r="48" spans="1:4" ht="12.75" customHeight="1" thickBot="1">
      <c r="A48" s="2">
        <v>46</v>
      </c>
      <c r="B48" s="3">
        <v>374</v>
      </c>
      <c r="C48" s="13">
        <f>SUM($B$3:B48)</f>
        <v>5236</v>
      </c>
      <c r="D48">
        <f t="shared" si="0"/>
        <v>19</v>
      </c>
    </row>
    <row r="49" spans="1:4" ht="12.75" customHeight="1" thickBot="1">
      <c r="A49" s="2">
        <v>47</v>
      </c>
      <c r="B49" s="3">
        <v>393</v>
      </c>
      <c r="C49" s="13">
        <f>SUM($B$3:B49)</f>
        <v>5629</v>
      </c>
      <c r="D49">
        <f t="shared" si="0"/>
        <v>19</v>
      </c>
    </row>
    <row r="50" spans="1:4" ht="12.75" customHeight="1" thickBot="1">
      <c r="A50" s="2">
        <v>48</v>
      </c>
      <c r="B50" s="3">
        <v>412</v>
      </c>
      <c r="C50" s="13">
        <f>SUM($B$3:B50)</f>
        <v>6041</v>
      </c>
      <c r="D50">
        <f t="shared" si="0"/>
        <v>19</v>
      </c>
    </row>
    <row r="51" spans="1:4" ht="12.75" customHeight="1" thickBot="1">
      <c r="A51" s="2">
        <v>49</v>
      </c>
      <c r="B51" s="3">
        <v>431</v>
      </c>
      <c r="C51" s="13">
        <f>SUM($B$3:B51)</f>
        <v>6472</v>
      </c>
      <c r="D51">
        <f t="shared" si="0"/>
        <v>19</v>
      </c>
    </row>
    <row r="52" spans="1:4" ht="12.75" customHeight="1" thickBot="1">
      <c r="A52" s="2">
        <v>50</v>
      </c>
      <c r="B52" s="3">
        <v>449</v>
      </c>
      <c r="C52" s="13">
        <f>SUM($B$3:B52)</f>
        <v>6921</v>
      </c>
      <c r="D52">
        <f t="shared" si="0"/>
        <v>18</v>
      </c>
    </row>
    <row r="53" spans="1:4" ht="12.75" customHeight="1" thickBot="1">
      <c r="A53" s="2">
        <v>51</v>
      </c>
      <c r="B53" s="11">
        <v>468</v>
      </c>
      <c r="C53" s="13">
        <f>SUM($B$3:B53)</f>
        <v>7389</v>
      </c>
      <c r="D53">
        <f t="shared" si="0"/>
        <v>19</v>
      </c>
    </row>
    <row r="54" spans="1:4" ht="12.75" customHeight="1" thickBot="1">
      <c r="A54" s="2">
        <v>52</v>
      </c>
      <c r="B54" s="11">
        <v>494</v>
      </c>
      <c r="C54" s="13">
        <f>SUM($B$3:B54)</f>
        <v>7883</v>
      </c>
      <c r="D54">
        <f t="shared" si="0"/>
        <v>26</v>
      </c>
    </row>
    <row r="55" spans="1:4" ht="12.75" customHeight="1" thickBot="1">
      <c r="A55" s="2">
        <v>53</v>
      </c>
      <c r="B55" s="11">
        <v>520</v>
      </c>
      <c r="C55" s="13">
        <f>SUM($B$3:B55)</f>
        <v>8403</v>
      </c>
      <c r="D55">
        <f t="shared" si="0"/>
        <v>26</v>
      </c>
    </row>
    <row r="56" spans="1:4" ht="12.75" customHeight="1" thickBot="1">
      <c r="A56" s="2">
        <v>54</v>
      </c>
      <c r="B56" s="11">
        <v>546</v>
      </c>
      <c r="C56" s="13">
        <f>SUM($B$3:B56)</f>
        <v>8949</v>
      </c>
      <c r="D56">
        <f t="shared" si="0"/>
        <v>26</v>
      </c>
    </row>
    <row r="57" spans="1:4" ht="12.75" customHeight="1" thickBot="1">
      <c r="A57" s="2">
        <v>55</v>
      </c>
      <c r="B57" s="11">
        <v>571</v>
      </c>
      <c r="C57" s="13">
        <f>SUM($B$3:B57)</f>
        <v>9520</v>
      </c>
      <c r="D57">
        <f t="shared" si="0"/>
        <v>25</v>
      </c>
    </row>
    <row r="58" spans="1:4" ht="12.75" customHeight="1" thickBot="1">
      <c r="A58" s="2">
        <v>56</v>
      </c>
      <c r="B58" s="11">
        <v>597</v>
      </c>
      <c r="C58" s="13">
        <f>SUM($B$3:B58)</f>
        <v>10117</v>
      </c>
      <c r="D58">
        <f t="shared" si="0"/>
        <v>26</v>
      </c>
    </row>
    <row r="59" spans="1:4" ht="12.75" customHeight="1" thickBot="1">
      <c r="A59" s="2">
        <v>57</v>
      </c>
      <c r="B59" s="11">
        <v>623</v>
      </c>
      <c r="C59" s="13">
        <f>SUM($B$3:B59)</f>
        <v>10740</v>
      </c>
      <c r="D59">
        <f t="shared" si="0"/>
        <v>26</v>
      </c>
    </row>
    <row r="60" spans="1:4" ht="12.75" customHeight="1" thickBot="1">
      <c r="A60" s="2">
        <v>58</v>
      </c>
      <c r="B60" s="11">
        <v>649</v>
      </c>
      <c r="C60" s="13">
        <f>SUM($B$3:B60)</f>
        <v>11389</v>
      </c>
      <c r="D60">
        <f t="shared" si="0"/>
        <v>26</v>
      </c>
    </row>
    <row r="61" spans="1:4" ht="12.75" customHeight="1" thickBot="1">
      <c r="A61" s="2">
        <v>59</v>
      </c>
      <c r="B61" s="11">
        <v>675</v>
      </c>
      <c r="C61" s="13">
        <f>SUM($B$3:B61)</f>
        <v>12064</v>
      </c>
      <c r="D61">
        <f t="shared" si="0"/>
        <v>26</v>
      </c>
    </row>
    <row r="62" spans="1:4" ht="12.75" customHeight="1" thickBot="1">
      <c r="A62" s="2">
        <v>60</v>
      </c>
      <c r="B62" s="11">
        <v>700</v>
      </c>
      <c r="C62" s="13">
        <f>SUM($B$3:B62)</f>
        <v>12764</v>
      </c>
      <c r="D62">
        <f t="shared" si="0"/>
        <v>25</v>
      </c>
    </row>
    <row r="63" spans="1:4" ht="12.75" customHeight="1" thickBot="1">
      <c r="A63" s="2">
        <v>61</v>
      </c>
      <c r="B63" s="11">
        <v>726</v>
      </c>
      <c r="C63" s="13">
        <f>SUM($B$3:B63)</f>
        <v>13490</v>
      </c>
      <c r="D63">
        <f t="shared" si="0"/>
        <v>26</v>
      </c>
    </row>
    <row r="64" spans="1:4" ht="12.75" customHeight="1" thickBot="1">
      <c r="A64" s="2">
        <v>62</v>
      </c>
      <c r="B64" s="11">
        <v>770</v>
      </c>
      <c r="C64" s="13">
        <f>SUM($B$3:B64)</f>
        <v>14260</v>
      </c>
      <c r="D64">
        <f t="shared" si="0"/>
        <v>44</v>
      </c>
    </row>
    <row r="65" spans="1:4" ht="12.75" customHeight="1" thickBot="1">
      <c r="A65" s="2">
        <v>63</v>
      </c>
      <c r="B65" s="11">
        <v>813</v>
      </c>
      <c r="C65" s="13">
        <f>SUM($B$3:B65)</f>
        <v>15073</v>
      </c>
      <c r="D65">
        <f t="shared" si="0"/>
        <v>43</v>
      </c>
    </row>
    <row r="66" spans="1:4" ht="12.75" customHeight="1" thickBot="1">
      <c r="A66" s="2">
        <v>64</v>
      </c>
      <c r="B66" s="11">
        <v>856</v>
      </c>
      <c r="C66" s="13">
        <f>SUM($B$3:B66)</f>
        <v>15929</v>
      </c>
      <c r="D66">
        <f t="shared" si="0"/>
        <v>43</v>
      </c>
    </row>
    <row r="67" spans="1:4" ht="12.75" customHeight="1" thickBot="1">
      <c r="A67" s="2">
        <v>65</v>
      </c>
      <c r="B67" s="11">
        <v>1079</v>
      </c>
      <c r="C67" s="13">
        <f>SUM($B$3:B67)</f>
        <v>17008</v>
      </c>
      <c r="D67">
        <f t="shared" si="0"/>
        <v>223</v>
      </c>
    </row>
    <row r="68" spans="1:4" ht="12.75" customHeight="1" thickBot="1">
      <c r="A68" s="2">
        <v>66</v>
      </c>
      <c r="B68" s="11">
        <v>1358</v>
      </c>
      <c r="C68" s="13">
        <f>SUM($B$3:B68)</f>
        <v>18366</v>
      </c>
      <c r="D68">
        <f t="shared" si="0"/>
        <v>279</v>
      </c>
    </row>
    <row r="69" spans="1:4" ht="12.75" customHeight="1" thickBot="1">
      <c r="A69" s="2">
        <v>67</v>
      </c>
      <c r="B69" s="11">
        <v>1420</v>
      </c>
      <c r="C69" s="13">
        <f>SUM($B$3:B69)</f>
        <v>19786</v>
      </c>
      <c r="D69">
        <f aca="true" t="shared" si="1" ref="D69:D92">B69-B68</f>
        <v>62</v>
      </c>
    </row>
    <row r="70" spans="1:4" ht="12.75" customHeight="1" thickBot="1">
      <c r="A70" s="2">
        <v>68</v>
      </c>
      <c r="B70" s="11">
        <v>1482</v>
      </c>
      <c r="C70" s="13">
        <f>SUM($B$3:B70)</f>
        <v>21268</v>
      </c>
      <c r="D70">
        <f t="shared" si="1"/>
        <v>62</v>
      </c>
    </row>
    <row r="71" spans="1:4" ht="12.75" customHeight="1" thickBot="1">
      <c r="A71" s="2">
        <v>69</v>
      </c>
      <c r="B71" s="11">
        <v>1545</v>
      </c>
      <c r="C71" s="13">
        <f>SUM($B$3:B71)</f>
        <v>22813</v>
      </c>
      <c r="D71">
        <f t="shared" si="1"/>
        <v>63</v>
      </c>
    </row>
    <row r="72" spans="1:4" ht="12.75" customHeight="1" thickBot="1">
      <c r="A72" s="2">
        <v>70</v>
      </c>
      <c r="B72" s="11">
        <v>1607</v>
      </c>
      <c r="C72" s="13">
        <f>SUM($B$3:B72)</f>
        <v>24420</v>
      </c>
      <c r="D72">
        <f t="shared" si="1"/>
        <v>62</v>
      </c>
    </row>
    <row r="73" spans="1:4" ht="12.75" customHeight="1" thickBot="1">
      <c r="A73" s="2">
        <v>71</v>
      </c>
      <c r="B73" s="11">
        <v>1670</v>
      </c>
      <c r="C73" s="13">
        <f>SUM($B$3:B73)</f>
        <v>26090</v>
      </c>
      <c r="D73">
        <f t="shared" si="1"/>
        <v>63</v>
      </c>
    </row>
    <row r="74" spans="1:4" ht="12.75" customHeight="1" thickBot="1">
      <c r="A74" s="2">
        <v>72</v>
      </c>
      <c r="B74" s="11">
        <v>1752</v>
      </c>
      <c r="C74" s="13">
        <f>SUM($B$3:B74)</f>
        <v>27842</v>
      </c>
      <c r="D74">
        <f t="shared" si="1"/>
        <v>82</v>
      </c>
    </row>
    <row r="75" spans="1:4" ht="12.75" customHeight="1" thickBot="1">
      <c r="A75" s="2">
        <v>73</v>
      </c>
      <c r="B75" s="11">
        <v>1834</v>
      </c>
      <c r="C75" s="13">
        <f>SUM($B$3:B75)</f>
        <v>29676</v>
      </c>
      <c r="D75">
        <f t="shared" si="1"/>
        <v>82</v>
      </c>
    </row>
    <row r="76" spans="1:4" ht="12.75" customHeight="1" thickBot="1">
      <c r="A76" s="2">
        <v>74</v>
      </c>
      <c r="B76" s="11">
        <v>1917</v>
      </c>
      <c r="C76" s="13">
        <f>SUM($B$3:B76)</f>
        <v>31593</v>
      </c>
      <c r="D76">
        <f t="shared" si="1"/>
        <v>83</v>
      </c>
    </row>
    <row r="77" spans="1:4" ht="12.75" customHeight="1" thickBot="1">
      <c r="A77" s="2">
        <v>75</v>
      </c>
      <c r="B77" s="11">
        <v>1999</v>
      </c>
      <c r="C77" s="13">
        <f>SUM($B$3:B77)</f>
        <v>33592</v>
      </c>
      <c r="D77">
        <f t="shared" si="1"/>
        <v>82</v>
      </c>
    </row>
    <row r="78" spans="1:4" ht="12.75" customHeight="1" thickBot="1">
      <c r="A78" s="2">
        <v>76</v>
      </c>
      <c r="B78" s="11">
        <v>2082</v>
      </c>
      <c r="C78" s="13">
        <f>SUM($B$3:B78)</f>
        <v>35674</v>
      </c>
      <c r="D78">
        <f t="shared" si="1"/>
        <v>83</v>
      </c>
    </row>
    <row r="79" spans="1:4" ht="12.75" customHeight="1" thickBot="1">
      <c r="A79" s="2">
        <v>77</v>
      </c>
      <c r="B79" s="11">
        <v>2164</v>
      </c>
      <c r="C79" s="13">
        <f>SUM($B$3:B79)</f>
        <v>37838</v>
      </c>
      <c r="D79">
        <f t="shared" si="1"/>
        <v>82</v>
      </c>
    </row>
    <row r="80" spans="1:4" ht="12.75" customHeight="1" thickBot="1">
      <c r="A80" s="2">
        <v>78</v>
      </c>
      <c r="B80" s="11">
        <v>2247</v>
      </c>
      <c r="C80" s="13">
        <f>SUM($B$3:B80)</f>
        <v>40085</v>
      </c>
      <c r="D80">
        <f t="shared" si="1"/>
        <v>83</v>
      </c>
    </row>
    <row r="81" spans="1:4" ht="12.75" customHeight="1" thickBot="1">
      <c r="A81" s="2">
        <v>79</v>
      </c>
      <c r="B81" s="11">
        <v>2329</v>
      </c>
      <c r="C81" s="13">
        <f>SUM($B$3:B81)</f>
        <v>42414</v>
      </c>
      <c r="D81">
        <f t="shared" si="1"/>
        <v>82</v>
      </c>
    </row>
    <row r="82" spans="1:4" ht="12.75" customHeight="1" thickBot="1">
      <c r="A82" s="2">
        <v>80</v>
      </c>
      <c r="B82" s="11">
        <v>2412</v>
      </c>
      <c r="C82" s="13">
        <f>SUM($B$3:B82)</f>
        <v>44826</v>
      </c>
      <c r="D82">
        <f t="shared" si="1"/>
        <v>83</v>
      </c>
    </row>
    <row r="83" spans="1:4" ht="12.75" customHeight="1" thickBot="1">
      <c r="A83" s="2">
        <v>81</v>
      </c>
      <c r="B83" s="11">
        <v>2494</v>
      </c>
      <c r="C83" s="13">
        <f>SUM($B$3:B83)</f>
        <v>47320</v>
      </c>
      <c r="D83">
        <f t="shared" si="1"/>
        <v>82</v>
      </c>
    </row>
    <row r="84" spans="1:4" ht="12.75" customHeight="1" thickBot="1">
      <c r="A84" s="2">
        <v>82</v>
      </c>
      <c r="B84" s="11">
        <v>2600</v>
      </c>
      <c r="C84" s="13">
        <f>SUM($B$3:B84)</f>
        <v>49920</v>
      </c>
      <c r="D84">
        <f t="shared" si="1"/>
        <v>106</v>
      </c>
    </row>
    <row r="85" spans="1:4" ht="12.75" customHeight="1" thickBot="1">
      <c r="A85" s="2">
        <v>83</v>
      </c>
      <c r="B85" s="11">
        <v>2705</v>
      </c>
      <c r="C85" s="13">
        <f>SUM($B$3:B85)</f>
        <v>52625</v>
      </c>
      <c r="D85">
        <f t="shared" si="1"/>
        <v>105</v>
      </c>
    </row>
    <row r="86" spans="1:4" ht="12.75" customHeight="1" thickBot="1">
      <c r="A86" s="2">
        <v>84</v>
      </c>
      <c r="B86" s="11">
        <v>2810</v>
      </c>
      <c r="C86" s="13">
        <f>SUM($B$3:B86)</f>
        <v>55435</v>
      </c>
      <c r="D86">
        <f t="shared" si="1"/>
        <v>105</v>
      </c>
    </row>
    <row r="87" spans="1:4" ht="12.75" customHeight="1" thickBot="1">
      <c r="A87" s="2">
        <v>85</v>
      </c>
      <c r="B87" s="11">
        <v>2915</v>
      </c>
      <c r="C87" s="13">
        <f>SUM($B$3:B87)</f>
        <v>58350</v>
      </c>
      <c r="D87">
        <f t="shared" si="1"/>
        <v>105</v>
      </c>
    </row>
    <row r="88" spans="1:4" ht="12.75" customHeight="1" thickBot="1">
      <c r="A88" s="2">
        <v>86</v>
      </c>
      <c r="B88" s="11">
        <v>3021</v>
      </c>
      <c r="C88" s="13">
        <f>SUM($B$3:B88)</f>
        <v>61371</v>
      </c>
      <c r="D88">
        <f t="shared" si="1"/>
        <v>106</v>
      </c>
    </row>
    <row r="89" spans="1:4" ht="12.75" customHeight="1" thickBot="1">
      <c r="A89" s="2">
        <v>87</v>
      </c>
      <c r="B89" s="11">
        <v>3126</v>
      </c>
      <c r="C89" s="13">
        <f>SUM($B$3:B89)</f>
        <v>64497</v>
      </c>
      <c r="D89">
        <f t="shared" si="1"/>
        <v>105</v>
      </c>
    </row>
    <row r="90" spans="1:4" ht="12.75" customHeight="1" thickBot="1">
      <c r="A90" s="2">
        <v>88</v>
      </c>
      <c r="B90" s="11">
        <v>3231</v>
      </c>
      <c r="C90" s="13">
        <f>SUM($B$3:B90)</f>
        <v>67728</v>
      </c>
      <c r="D90">
        <f t="shared" si="1"/>
        <v>105</v>
      </c>
    </row>
    <row r="91" spans="1:4" ht="12.75" customHeight="1" thickBot="1">
      <c r="A91" s="2">
        <v>89</v>
      </c>
      <c r="B91" s="11">
        <v>3336</v>
      </c>
      <c r="C91" s="13">
        <f>SUM($B$3:B91)</f>
        <v>71064</v>
      </c>
      <c r="D91">
        <f t="shared" si="1"/>
        <v>105</v>
      </c>
    </row>
    <row r="92" spans="1:4" ht="12.75" customHeight="1" thickBot="1">
      <c r="A92" s="2">
        <v>90</v>
      </c>
      <c r="B92" s="11">
        <v>3442</v>
      </c>
      <c r="C92" s="13">
        <f>SUM($B$3:B92)</f>
        <v>74506</v>
      </c>
      <c r="D92">
        <f t="shared" si="1"/>
        <v>106</v>
      </c>
    </row>
    <row r="93" spans="1:8" ht="12.75" customHeight="1">
      <c r="A93" s="12" t="s">
        <v>33</v>
      </c>
      <c r="B93" s="9"/>
      <c r="C93" s="9"/>
      <c r="D93" s="9"/>
      <c r="E93" s="9"/>
      <c r="F93" s="9"/>
      <c r="G93" s="9"/>
      <c r="H93" s="9"/>
    </row>
    <row r="94" spans="1:8" ht="12.75" customHeight="1">
      <c r="A94" s="10" t="s">
        <v>34</v>
      </c>
      <c r="B94" s="9"/>
      <c r="C94" s="9"/>
      <c r="D94" s="9"/>
      <c r="E94" s="9"/>
      <c r="F94" s="9"/>
      <c r="G94" s="9"/>
      <c r="H94" s="9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</sheetData>
  <mergeCells count="1">
    <mergeCell ref="A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K82R2-8WHTK-3T9RM-Y9RJ3-RYRQC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hiropon@indus</dc:creator>
  <cp:keywords/>
  <dc:description/>
  <cp:lastModifiedBy>456</cp:lastModifiedBy>
  <dcterms:created xsi:type="dcterms:W3CDTF">2006-09-19T12:55:06Z</dcterms:created>
  <dcterms:modified xsi:type="dcterms:W3CDTF">2006-09-19T16:45:50Z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