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015" windowHeight="7995" activeTab="1"/>
  </bookViews>
  <sheets>
    <sheet name="解説" sheetId="1" r:id="rId1"/>
    <sheet name="ストII各シリーズダイアグラム" sheetId="2" r:id="rId2"/>
    <sheet name="スパIIX33キャラ" sheetId="3" r:id="rId3"/>
  </sheets>
  <definedNames/>
  <calcPr fullCalcOnLoad="1"/>
</workbook>
</file>

<file path=xl/sharedStrings.xml><?xml version="1.0" encoding="utf-8"?>
<sst xmlns="http://schemas.openxmlformats.org/spreadsheetml/2006/main" count="489" uniqueCount="220">
  <si>
    <t>順位</t>
  </si>
  <si>
    <t>キャラ名</t>
  </si>
  <si>
    <t>ダルシム</t>
  </si>
  <si>
    <t>ガイル</t>
  </si>
  <si>
    <t>春麗</t>
  </si>
  <si>
    <t>本田</t>
  </si>
  <si>
    <t>ブランカ</t>
  </si>
  <si>
    <t>ケン</t>
  </si>
  <si>
    <t>リュウ</t>
  </si>
  <si>
    <t>ザンギエフ</t>
  </si>
  <si>
    <t>ダルシム</t>
  </si>
  <si>
    <t>ガイル</t>
  </si>
  <si>
    <t>ケン</t>
  </si>
  <si>
    <t>リュウ</t>
  </si>
  <si>
    <t>ザンギエフ</t>
  </si>
  <si>
    <t>合計点</t>
  </si>
  <si>
    <t>＼</t>
  </si>
  <si>
    <t>ベガ</t>
  </si>
  <si>
    <t>ガイル</t>
  </si>
  <si>
    <t>サガット</t>
  </si>
  <si>
    <t>バルログ</t>
  </si>
  <si>
    <t>ダルシム</t>
  </si>
  <si>
    <t>ブランカ</t>
  </si>
  <si>
    <t>リュウ</t>
  </si>
  <si>
    <t>バイソン</t>
  </si>
  <si>
    <t>ケン</t>
  </si>
  <si>
    <t>バルログ</t>
  </si>
  <si>
    <t>ブランカ</t>
  </si>
  <si>
    <t>バイソン</t>
  </si>
  <si>
    <t>ザンギエフ</t>
  </si>
  <si>
    <t>バイソン</t>
  </si>
  <si>
    <t>ザンギエフ</t>
  </si>
  <si>
    <t>ブランカ</t>
  </si>
  <si>
    <t>サガット</t>
  </si>
  <si>
    <t>バルログ</t>
  </si>
  <si>
    <t>ストII</t>
  </si>
  <si>
    <t>ストIIダッシュ</t>
  </si>
  <si>
    <t>ストIIターボ</t>
  </si>
  <si>
    <t>ストリートファイターIIダッシュturbo</t>
  </si>
  <si>
    <t>ストリートファイターIIダッシュ</t>
  </si>
  <si>
    <t>平均値55　ゲームスピードはX1速より遅い</t>
  </si>
  <si>
    <t>平均値55　ゲームスピードはX3速と同じ</t>
  </si>
  <si>
    <t>ストリートファイターII</t>
  </si>
  <si>
    <t>平均値35　ゲームスピードはX1速より遅い</t>
  </si>
  <si>
    <t>スーパーストリートファイターII</t>
  </si>
  <si>
    <t>平均値75　ゲームスピードはX1速より遅い</t>
  </si>
  <si>
    <t>スパII</t>
  </si>
  <si>
    <t>サガット</t>
  </si>
  <si>
    <t>サガット</t>
  </si>
  <si>
    <t>リュウ</t>
  </si>
  <si>
    <t>ダルシム</t>
  </si>
  <si>
    <t>バルログ</t>
  </si>
  <si>
    <t>ガイル</t>
  </si>
  <si>
    <t>バルログ</t>
  </si>
  <si>
    <t>スーパーストリートファイターIIX(Xキャラのみ)</t>
  </si>
  <si>
    <t>平均値75　エックス基盤かつX3速を基準</t>
  </si>
  <si>
    <t>春麗</t>
  </si>
  <si>
    <t>ケン</t>
  </si>
  <si>
    <t>ディージェイ</t>
  </si>
  <si>
    <t>本田</t>
  </si>
  <si>
    <t>バイソン</t>
  </si>
  <si>
    <t>バイソン</t>
  </si>
  <si>
    <t>ホーク</t>
  </si>
  <si>
    <t>フェイロン</t>
  </si>
  <si>
    <t>キャミィ</t>
  </si>
  <si>
    <t>ベガ</t>
  </si>
  <si>
    <t>キャミィ</t>
  </si>
  <si>
    <t>ブランカ</t>
  </si>
  <si>
    <t>ザンギエフ</t>
  </si>
  <si>
    <t>合計点</t>
  </si>
  <si>
    <t>バイソン</t>
  </si>
  <si>
    <t>フェイロン</t>
  </si>
  <si>
    <t>キャミィ</t>
  </si>
  <si>
    <t>ザンギエフ</t>
  </si>
  <si>
    <t>ザンギエフ</t>
  </si>
  <si>
    <t>リュウ</t>
  </si>
  <si>
    <t>Ｓリュウ</t>
  </si>
  <si>
    <t>ケン</t>
  </si>
  <si>
    <t>Ｓケン</t>
  </si>
  <si>
    <t>Ｓ本田</t>
  </si>
  <si>
    <t>Ｓ春麗</t>
  </si>
  <si>
    <t>ブランカ</t>
  </si>
  <si>
    <t>Ｓブランカ</t>
  </si>
  <si>
    <t>Ｓザンギエフ</t>
  </si>
  <si>
    <t>ガイル</t>
  </si>
  <si>
    <t>Ｓガイル</t>
  </si>
  <si>
    <t>ダルシム</t>
  </si>
  <si>
    <t>Ｓダルシム</t>
  </si>
  <si>
    <t>Ｓホーク</t>
  </si>
  <si>
    <t>キャミィ</t>
  </si>
  <si>
    <t>Ｓキャミィ</t>
  </si>
  <si>
    <t>フェイロン</t>
  </si>
  <si>
    <t>Ｓフェイロン</t>
  </si>
  <si>
    <t>ディージェイ</t>
  </si>
  <si>
    <t>Ｓディージェイ</t>
  </si>
  <si>
    <t>バイソン</t>
  </si>
  <si>
    <t>Ｓバイソン</t>
  </si>
  <si>
    <t>バルログ</t>
  </si>
  <si>
    <t>Ｓバルログ</t>
  </si>
  <si>
    <t>サガット</t>
  </si>
  <si>
    <t>Ｓサガット</t>
  </si>
  <si>
    <t>ベガ</t>
  </si>
  <si>
    <t>Ｓベガ</t>
  </si>
  <si>
    <t>豪鬼</t>
  </si>
  <si>
    <t>＼</t>
  </si>
  <si>
    <t>＼</t>
  </si>
  <si>
    <t>Ｓリュウ</t>
  </si>
  <si>
    <t>Ｓブランカ</t>
  </si>
  <si>
    <t>ザンギエフ</t>
  </si>
  <si>
    <t>Ｓガイル</t>
  </si>
  <si>
    <t>ダルシム</t>
  </si>
  <si>
    <t>Ｓダルシム</t>
  </si>
  <si>
    <t>Ｓホーク</t>
  </si>
  <si>
    <t>Ｓキャミィ</t>
  </si>
  <si>
    <t>Ｓフェイロン</t>
  </si>
  <si>
    <t>ディージェイ</t>
  </si>
  <si>
    <t>Ｓディージェイ</t>
  </si>
  <si>
    <t>Ｓバイソン</t>
  </si>
  <si>
    <t>Ｓバルログ</t>
  </si>
  <si>
    <t>サガット</t>
  </si>
  <si>
    <t>Ｓサガット</t>
  </si>
  <si>
    <t>Ｓベガ</t>
  </si>
  <si>
    <t>キャラ名</t>
  </si>
  <si>
    <t>順位</t>
  </si>
  <si>
    <t>スーパーストリートファイターIIX(隠しキャラ含む)</t>
  </si>
  <si>
    <t>平均値160　エックス基盤かつX3速を基準</t>
  </si>
  <si>
    <t>キャラ選択の際特定のコマンド入力するとスパII仕様の原色キャラが出現(通称Ｓキャラ)</t>
  </si>
  <si>
    <t>スパIIX(隠しキャラ含む)</t>
  </si>
  <si>
    <t>スパIIX</t>
  </si>
  <si>
    <t>隠しキャラ含めたダイアはこちら</t>
  </si>
  <si>
    <t>はじめに</t>
  </si>
  <si>
    <t>ダイアグラムの条件として用いられているゲーメスト定義とは…0～10の数字で表記しラウンドの支配率（互いに体力ゲージを減らした割合）を示します。</t>
  </si>
  <si>
    <t>同じレベルの実力者が知識はできるだけ持っていて、そのキャラクターをそれなりに使いこなして（最低でも中級レベル以上）対戦したことを前提にしています。</t>
  </si>
  <si>
    <t>５：５</t>
  </si>
  <si>
    <t>６：４</t>
  </si>
  <si>
    <t>７：３</t>
  </si>
  <si>
    <t>８：２</t>
  </si>
  <si>
    <t>９：１</t>
  </si>
  <si>
    <t>１０：０</t>
  </si>
  <si>
    <t xml:space="preserve">ほぼ互角。両者が同キャラ対戦しているのと条件は同じ。 </t>
  </si>
  <si>
    <t xml:space="preserve">明らかに有利だが。読み合いと運で覆せる範囲内。 </t>
  </si>
  <si>
    <t xml:space="preserve">戦術が生きるぎりぎりのライン。かなり一方的な展開になり易く、有利側は特に対策のできてない相手には無類の強さ。 </t>
  </si>
  <si>
    <t>いわゆる詰みと呼ばれる、覆る見込みが極めて低い状況。ミスやバクチが複数回生きないと試合が動かない。</t>
  </si>
  <si>
    <t>ダイアグラム基準</t>
  </si>
  <si>
    <t>故ゲーメストで用いられた事例</t>
  </si>
  <si>
    <t>（９：１）</t>
  </si>
  <si>
    <t>『ストリートファイターII』よりダルシムVSザンギエフ</t>
  </si>
  <si>
    <t>元祖詰みゲー。</t>
  </si>
  <si>
    <t>今は亡き『ゲーメスト』で初めて9:1がついたのはあまりに有名。</t>
  </si>
  <si>
    <t>ヨガフレイム＞屈強Pやヨガフレイム＞立強Kだけで封殺してしまえる。</t>
  </si>
  <si>
    <t>『サムライスピリッツ零』より徳川慶寅VS炎邪</t>
  </si>
  <si>
    <t>慶寅がしゃがんだら終了。 ﾅﾃﾞｼｺｯ→ｸﾞﾙｼﾞｵｯ</t>
  </si>
  <si>
    <t>何もしなければﾅﾃﾞｼｺｯで削られ、飛び込めば三角切りで打ち落とされる。</t>
  </si>
  <si>
    <t>投げようとしても足が遅いから間合いに入る前にﾅﾃﾞｼｺｯ。 とにかくﾅﾃﾞｼｺｯ。</t>
  </si>
  <si>
    <t>六道烈火＞ﾅﾃﾞｼｺｯ。当たっても 失敗したら永久確定。</t>
  </si>
  <si>
    <t>ハイリスクハイリターンならぬ ウルトラリスクミドルリターン くらい？成功率5％くらいで。</t>
  </si>
  <si>
    <t>ちなみにCPU炎邪は六道成功率100%だが、画面端密着で待たれると餓鬼道までしかしない。</t>
  </si>
  <si>
    <t>え、ガン待ち?＞ﾅﾃﾞｼｺｯで削られて負け。ぐるじお……</t>
  </si>
  <si>
    <t>『サムライスピリッツ零』より真鏡名ミナVS妖怪腐れ外道</t>
  </si>
  <si>
    <t>開幕でミナに後退を許したら終了。</t>
  </si>
  <si>
    <t>その後の展開は 公開処刑 、または 逆レイプ 。</t>
  </si>
  <si>
    <t>初めに言っておくが、ミナはランク的には中堅どころで、どこぞの世紀末病人や門番（鳥）のようなバグった強さのキャラではない。</t>
  </si>
  <si>
    <t>しかし、遠距離主体という性能上一部のキャラに対して圧倒的な力を持つキャラでもある。具体的には外道と骸羅。あとタムタム。</t>
  </si>
  <si>
    <t>とにかく近づけない。開幕に攻撃を当てられなかったら勝負あり。</t>
  </si>
  <si>
    <t>当てても中「地弓心」→大「地弓心」→遠立ちBで画面端に追い込まれ、そのまま外道ﾀﾝは数十本の矢に貫かれ昇天。</t>
  </si>
  <si>
    <t>前転烙印＝無敵切れる前までに近づけません。</t>
  </si>
  <si>
    <t>圧倒的なリーチとタフさで相打ち狙い→ 相打ちにすら持ち込めません。</t>
  </si>
  <si>
    <t>まさに外道。</t>
  </si>
  <si>
    <t>なお、『零SP』では通常技や前転の性能が向上したため、外道は逆にミナ相手に有利が付くようになった。</t>
  </si>
  <si>
    <t>が、 骸羅とタムは詰んだまんまだった 。合掌。</t>
  </si>
  <si>
    <t>（８：２）</t>
  </si>
  <si>
    <t>『ストリートファイターII』よりガイルVSザンギエフ</t>
  </si>
  <si>
    <t>ガイルがしゃがんだ瞬間死亡フラグ。</t>
  </si>
  <si>
    <t>動きが遅く、飛び道具を持たないザンギエフは「ソニックブーム」の格好の的。</t>
  </si>
  <si>
    <t>しかもジャンプ軌道が低く、避けることさえ難しい。</t>
  </si>
  <si>
    <t>斜めジャンプでソニック避けて近付く＜ｻﾏｿｫｯ!</t>
  </si>
  <si>
    <t>ダブルラリアットでソニック避けながら攻撃＜ｻﾏｿｫｯ!</t>
  </si>
  <si>
    <t>ソニックを垂直ジャンプで避けながら歩いて近付く＜ソニック出してｻﾏｿ迎撃か、ガードで削らせつつ距離離すかの二択。</t>
  </si>
  <si>
    <t>いくらなんでも相性悪すぎである。</t>
  </si>
  <si>
    <t>後のシリーズ（特に『ストリートファイターIV』）ではむしろザンギの方が有利になったりしていることもあるが、おそらく最も有名な「詰み」だろう。</t>
  </si>
  <si>
    <t>『サムライスピリッツ』より王虎VS不知火幻庵</t>
  </si>
  <si>
    <t>王虎はしゃがみ蹴りを連発しているだけで、幻庵のほぼ全ての地上技を潰してしまえる。</t>
  </si>
  <si>
    <t>必殺技の「肉転突き」もあっけなく潰されてしまう。飛び道具の「毒吹雪」で削ろうにも、ガードされた後は王虎の遠立ち強斬りの格好の餌食。</t>
  </si>
  <si>
    <t>飛び込みですら、王虎は「気孔旋風斬」を使うまでも無くしゃがみ中斬りで落とせてしまえる。</t>
  </si>
  <si>
    <t>基本的に何をやっても不利側は勝てない。運良く相手のミスで一撃が入る程度。</t>
  </si>
  <si>
    <t>一応、至近距離での立ち中斬りなら幻庵でも王虎のしゃがみ中蹴りに勝てるのだが、確実ではない。</t>
  </si>
  <si>
    <t>もはや幻庵、為す術無しである。</t>
  </si>
  <si>
    <t>『真サムライスピリッツ』より千両狂死郎VSナコルル</t>
  </si>
  <si>
    <t>今は亡き『ゲーメスト』のダイヤグラムで、初代ではナコルルが6：4と有利だったこの組み合わせも、</t>
  </si>
  <si>
    <t>『真』では狂死郎の通常技の判定強化＆隙の軽減と「アンヌムツベ」の弱体化により、狂死郎が圧倒的有利となってしまった。</t>
  </si>
  <si>
    <t>何といっても「アンヌムツベ」が遠立ち強斬りで潰せてしまえるのは酷い。ガードされてもしゃがみ強斬り→「跳尾獅子」が決まってしまう。</t>
  </si>
  <si>
    <t>ゲーメストの攻略曰く「 ひどぃぃぃ！ もはや運のみ 」</t>
  </si>
  <si>
    <t>「 ナコルルは狂死郎にバクチ技しか使えない。しかも、非常に分の悪いバクチ技なので、バクチ勝負に付き合ったほうがプレイして面白いかもしれない 」</t>
  </si>
  <si>
    <t>と散々な言われようだった。</t>
  </si>
  <si>
    <t>『真サムライスピリッツ』より不知火幻庵VSナコルル</t>
  </si>
  <si>
    <t>幻庵がしゃがんだら死亡フラグ。</t>
  </si>
  <si>
    <t>通常技のリーチが短く、判定も弱いナコルルは幻庵の技を潰せるような攻撃を持たない。</t>
  </si>
  <si>
    <t>しかも、バグによってしゃがんだ幻庵を投げることも出来ない。</t>
  </si>
  <si>
    <t>跳んだら跳んだで、幻庵の強力な空対空に落とされるのがオチ。</t>
  </si>
  <si>
    <t>ストIIシリーズはラウンド終了時に体力の残りに応じた点が出るので、それを追跡して割と容易に測定が可能。体力満タンは14400点。</t>
  </si>
  <si>
    <t>＼</t>
  </si>
  <si>
    <t>1本先取</t>
  </si>
  <si>
    <t>3本先取</t>
  </si>
  <si>
    <t>2本先取</t>
  </si>
  <si>
    <t>ダイア(有利側)</t>
  </si>
  <si>
    <t>ダイアグラムと勝率の目安</t>
  </si>
  <si>
    <t>ダイアグラムと勝率の目安</t>
  </si>
  <si>
    <t>互いのプレイヤーがいかなる行動を取ったとしても勝敗が覆ることがない。普通はあり得ない便宜上の数字。
故ゲーメスト史上、１０：０が使われたのはワールドヒーローズ１のジャンヌ対マッスルパワーと家庭用版ストリートファイターＺＥＲＯ２の真豪鬼対旧仕様ザンギエフのみである。</t>
  </si>
  <si>
    <t>ダイアグラムと勝率の関係（2乗式を仮定）</t>
  </si>
  <si>
    <t xml:space="preserve">勝率に直すともっと差が付き、目安としては６：４が付けば1ラウンドの勝率は7割程度、７：３が付けば8割を超える。 </t>
  </si>
  <si>
    <t>ダイアで７：３というのは10回やって10試合全部が当然７：３の土俵なので、全て勝ち切るのが普通。８を超えた場合、毎回パーフェクトが取れる。</t>
  </si>
  <si>
    <t>例えば７：３というのは勝負が付いた時点で、平均すると相手から半分もダメージを受けていない様な状態です。</t>
  </si>
  <si>
    <t>ダイアグラムを1ラウンドの勝率に換算する時は便宜的に2乗式が用いられる。６：４なら36勝16敗、７：３なら49勝9敗程度といった具合に。</t>
  </si>
  <si>
    <t>先取ラウンド数が多いほど、ダイアの影響が重くのしかかってくる。（3本先取はハイパーストIIで設定可能）</t>
  </si>
  <si>
    <t>2ちゃんねるハイパーストIIスレの住人の手により数年前からストIIwikiで作られ、その後場所を移して編集されてきました。</t>
  </si>
  <si>
    <t>2014年12月時点での編集結果に基づいて、ファイルを修正・加筆しています。</t>
  </si>
  <si>
    <t>はじめに</t>
  </si>
  <si>
    <t>故ゲーメストで用いられた事例</t>
  </si>
  <si>
    <t>基準としているゲームスピードの違いにより、スパIIXでのSキャラ同士の相性とは必ずしも一致しない</t>
  </si>
  <si>
    <t>基準としているゲームスピードの違いにより、Sキャラ同士の相性がスパIIでの数字とは必ずしも一致しない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</si>
</sst>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1">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sz val="16"/>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00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9">
    <xf numFmtId="0" fontId="0" fillId="0" borderId="0" xfId="0" applyFont="1" applyAlignment="1">
      <alignment vertical="center"/>
    </xf>
    <xf numFmtId="0" fontId="0" fillId="0" borderId="0" xfId="0" applyAlignment="1">
      <alignment vertical="center" textRotation="255"/>
    </xf>
    <xf numFmtId="0" fontId="0" fillId="0" borderId="10" xfId="0" applyBorder="1" applyAlignment="1">
      <alignment vertical="center"/>
    </xf>
    <xf numFmtId="0" fontId="0" fillId="0" borderId="10" xfId="0" applyBorder="1" applyAlignment="1">
      <alignment vertical="center" textRotation="255"/>
    </xf>
    <xf numFmtId="0" fontId="0" fillId="0" borderId="10" xfId="0" applyBorder="1" applyAlignment="1">
      <alignment horizontal="center" vertical="center"/>
    </xf>
    <xf numFmtId="0" fontId="39" fillId="0" borderId="0" xfId="0" applyFont="1" applyAlignment="1">
      <alignment vertical="center"/>
    </xf>
    <xf numFmtId="0" fontId="26" fillId="0" borderId="0" xfId="43"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33" borderId="10" xfId="0" applyFill="1" applyBorder="1" applyAlignment="1">
      <alignment horizontal="center" vertical="center"/>
    </xf>
    <xf numFmtId="0" fontId="0" fillId="0" borderId="10" xfId="0" applyFont="1" applyBorder="1" applyAlignment="1">
      <alignment vertical="center" textRotation="255"/>
    </xf>
    <xf numFmtId="0" fontId="0" fillId="0" borderId="10" xfId="0" applyFont="1" applyBorder="1" applyAlignment="1">
      <alignment horizontal="center" vertical="center"/>
    </xf>
    <xf numFmtId="0" fontId="0" fillId="34" borderId="10" xfId="0" applyFill="1" applyBorder="1" applyAlignment="1">
      <alignment horizontal="center" vertical="center"/>
    </xf>
    <xf numFmtId="0" fontId="0" fillId="35" borderId="10" xfId="0" applyFill="1" applyBorder="1" applyAlignment="1">
      <alignment horizontal="center" vertical="center"/>
    </xf>
    <xf numFmtId="0" fontId="0" fillId="0" borderId="10" xfId="0" applyFill="1" applyBorder="1" applyAlignment="1">
      <alignment horizontal="center" vertical="center"/>
    </xf>
    <xf numFmtId="0" fontId="0" fillId="34" borderId="10" xfId="0" applyFill="1" applyBorder="1" applyAlignment="1">
      <alignment vertical="center" textRotation="255"/>
    </xf>
    <xf numFmtId="0" fontId="0" fillId="33" borderId="10" xfId="0" applyFill="1" applyBorder="1" applyAlignment="1">
      <alignment vertical="center" textRotation="255"/>
    </xf>
    <xf numFmtId="0" fontId="0" fillId="0" borderId="10" xfId="0" applyFill="1" applyBorder="1" applyAlignment="1">
      <alignment vertical="center" textRotation="255"/>
    </xf>
    <xf numFmtId="0" fontId="0" fillId="0" borderId="10" xfId="0" applyFill="1" applyBorder="1" applyAlignment="1">
      <alignment vertical="center"/>
    </xf>
    <xf numFmtId="49" fontId="0" fillId="0" borderId="10" xfId="0" applyNumberFormat="1" applyBorder="1" applyAlignment="1">
      <alignment vertical="center"/>
    </xf>
    <xf numFmtId="0" fontId="40" fillId="0" borderId="10" xfId="0" applyFont="1" applyFill="1" applyBorder="1" applyAlignment="1">
      <alignment horizontal="center" vertical="center"/>
    </xf>
    <xf numFmtId="0" fontId="40" fillId="34" borderId="10" xfId="0" applyFont="1" applyFill="1" applyBorder="1" applyAlignment="1">
      <alignment horizontal="center" vertical="center"/>
    </xf>
    <xf numFmtId="0" fontId="40" fillId="35" borderId="10" xfId="0" applyFon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0" xfId="0" applyFont="1" applyBorder="1" applyAlignment="1">
      <alignment horizontal="center" vertical="center"/>
    </xf>
    <xf numFmtId="0" fontId="26" fillId="0" borderId="0" xfId="43" applyAlignment="1">
      <alignment vertical="center"/>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26" fillId="0" borderId="0" xfId="43" applyAlignment="1">
      <alignment vertical="center"/>
    </xf>
    <xf numFmtId="49" fontId="0" fillId="0" borderId="10" xfId="0" applyNumberFormat="1" applyFill="1"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vertical="center" textRotation="255"/>
    </xf>
    <xf numFmtId="0" fontId="0" fillId="0" borderId="14" xfId="0" applyFont="1" applyBorder="1" applyAlignment="1">
      <alignment vertical="center" textRotation="255"/>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5"/>
  <sheetViews>
    <sheetView zoomScalePageLayoutView="0" workbookViewId="0" topLeftCell="A1">
      <selection activeCell="A4" sqref="A4"/>
    </sheetView>
  </sheetViews>
  <sheetFormatPr defaultColWidth="9.140625" defaultRowHeight="15"/>
  <sheetData>
    <row r="1" ht="13.5">
      <c r="A1" s="26" t="s">
        <v>216</v>
      </c>
    </row>
    <row r="2" spans="1:3" ht="13.5">
      <c r="A2" s="29" t="s">
        <v>205</v>
      </c>
      <c r="B2" s="29"/>
      <c r="C2" s="29"/>
    </row>
    <row r="3" spans="1:3" ht="13.5">
      <c r="A3" s="29" t="s">
        <v>217</v>
      </c>
      <c r="B3" s="29"/>
      <c r="C3" s="29"/>
    </row>
    <row r="7" ht="18.75">
      <c r="A7" s="5" t="s">
        <v>130</v>
      </c>
    </row>
    <row r="8" ht="13.5">
      <c r="A8" t="s">
        <v>214</v>
      </c>
    </row>
    <row r="9" ht="13.5">
      <c r="A9" t="s">
        <v>215</v>
      </c>
    </row>
    <row r="11" ht="13.5">
      <c r="A11" t="s">
        <v>131</v>
      </c>
    </row>
    <row r="12" ht="13.5">
      <c r="A12" t="s">
        <v>199</v>
      </c>
    </row>
    <row r="13" ht="13.5">
      <c r="A13" t="s">
        <v>211</v>
      </c>
    </row>
    <row r="14" ht="13.5">
      <c r="A14" t="s">
        <v>132</v>
      </c>
    </row>
    <row r="16" spans="1:12" ht="13.5">
      <c r="A16" s="27" t="s">
        <v>143</v>
      </c>
      <c r="B16" s="27"/>
      <c r="C16" s="27"/>
      <c r="D16" s="27"/>
      <c r="E16" s="27"/>
      <c r="F16" s="27"/>
      <c r="G16" s="27"/>
      <c r="H16" s="27"/>
      <c r="I16" s="27"/>
      <c r="J16" s="27"/>
      <c r="K16" s="27"/>
      <c r="L16" s="27"/>
    </row>
    <row r="17" spans="1:12" ht="13.5">
      <c r="A17" s="19" t="s">
        <v>133</v>
      </c>
      <c r="B17" s="33" t="s">
        <v>139</v>
      </c>
      <c r="C17" s="33"/>
      <c r="D17" s="33"/>
      <c r="E17" s="33"/>
      <c r="F17" s="33"/>
      <c r="G17" s="33"/>
      <c r="H17" s="33"/>
      <c r="I17" s="33"/>
      <c r="J17" s="33"/>
      <c r="K17" s="33"/>
      <c r="L17" s="33"/>
    </row>
    <row r="18" spans="1:12" ht="13.5">
      <c r="A18" s="19" t="s">
        <v>134</v>
      </c>
      <c r="B18" s="31" t="s">
        <v>140</v>
      </c>
      <c r="C18" s="31"/>
      <c r="D18" s="31"/>
      <c r="E18" s="31"/>
      <c r="F18" s="31"/>
      <c r="G18" s="31"/>
      <c r="H18" s="31"/>
      <c r="I18" s="31"/>
      <c r="J18" s="31"/>
      <c r="K18" s="31"/>
      <c r="L18" s="31"/>
    </row>
    <row r="19" spans="1:12" ht="13.5">
      <c r="A19" s="19" t="s">
        <v>135</v>
      </c>
      <c r="B19" s="31" t="s">
        <v>141</v>
      </c>
      <c r="C19" s="31"/>
      <c r="D19" s="31"/>
      <c r="E19" s="31"/>
      <c r="F19" s="31"/>
      <c r="G19" s="31"/>
      <c r="H19" s="31"/>
      <c r="I19" s="31"/>
      <c r="J19" s="31"/>
      <c r="K19" s="31"/>
      <c r="L19" s="31"/>
    </row>
    <row r="20" spans="1:12" ht="13.5">
      <c r="A20" s="19" t="s">
        <v>136</v>
      </c>
      <c r="B20" s="31" t="s">
        <v>142</v>
      </c>
      <c r="C20" s="31"/>
      <c r="D20" s="31"/>
      <c r="E20" s="31"/>
      <c r="F20" s="31"/>
      <c r="G20" s="31"/>
      <c r="H20" s="31"/>
      <c r="I20" s="31"/>
      <c r="J20" s="31"/>
      <c r="K20" s="31"/>
      <c r="L20" s="31"/>
    </row>
    <row r="21" spans="1:12" ht="13.5">
      <c r="A21" s="19" t="s">
        <v>137</v>
      </c>
      <c r="B21" s="31" t="s">
        <v>184</v>
      </c>
      <c r="C21" s="31"/>
      <c r="D21" s="31"/>
      <c r="E21" s="31"/>
      <c r="F21" s="31"/>
      <c r="G21" s="31"/>
      <c r="H21" s="31"/>
      <c r="I21" s="31"/>
      <c r="J21" s="31"/>
      <c r="K21" s="31"/>
      <c r="L21" s="31"/>
    </row>
    <row r="22" spans="1:12" ht="40.5" customHeight="1">
      <c r="A22" s="19" t="s">
        <v>138</v>
      </c>
      <c r="B22" s="32" t="s">
        <v>207</v>
      </c>
      <c r="C22" s="31"/>
      <c r="D22" s="31"/>
      <c r="E22" s="31"/>
      <c r="F22" s="31"/>
      <c r="G22" s="31"/>
      <c r="H22" s="31"/>
      <c r="I22" s="31"/>
      <c r="J22" s="31"/>
      <c r="K22" s="31"/>
      <c r="L22" s="31"/>
    </row>
    <row r="26" ht="18.75">
      <c r="A26" s="5" t="s">
        <v>206</v>
      </c>
    </row>
    <row r="27" ht="13.5">
      <c r="A27" t="s">
        <v>209</v>
      </c>
    </row>
    <row r="28" ht="13.5">
      <c r="A28" t="s">
        <v>210</v>
      </c>
    </row>
    <row r="29" ht="13.5">
      <c r="A29" t="s">
        <v>212</v>
      </c>
    </row>
    <row r="30" ht="13.5">
      <c r="A30" t="s">
        <v>213</v>
      </c>
    </row>
    <row r="32" spans="1:8" ht="13.5">
      <c r="A32" s="30" t="s">
        <v>208</v>
      </c>
      <c r="B32" s="30"/>
      <c r="C32" s="30"/>
      <c r="D32" s="30"/>
      <c r="E32" s="30"/>
      <c r="F32" s="30"/>
      <c r="G32" s="30"/>
      <c r="H32" s="30"/>
    </row>
    <row r="33" spans="1:8" ht="13.5">
      <c r="A33" s="30" t="s">
        <v>204</v>
      </c>
      <c r="B33" s="30"/>
      <c r="C33" s="27" t="s">
        <v>201</v>
      </c>
      <c r="D33" s="27"/>
      <c r="E33" s="27" t="s">
        <v>203</v>
      </c>
      <c r="F33" s="27"/>
      <c r="G33" s="27" t="s">
        <v>202</v>
      </c>
      <c r="H33" s="27"/>
    </row>
    <row r="34" spans="1:8" ht="13.5">
      <c r="A34" s="27">
        <v>5</v>
      </c>
      <c r="B34" s="27"/>
      <c r="C34" s="28">
        <f>A34^2/(A34^2+(-A34+10)^2)</f>
        <v>0.5</v>
      </c>
      <c r="D34" s="28"/>
      <c r="E34" s="28">
        <f>C34^3+3*C34^2*(-C34+1)</f>
        <v>0.5</v>
      </c>
      <c r="F34" s="27"/>
      <c r="G34" s="28">
        <f>C34^5+5*C34^4*(-C34+1)+10*C34^3*(-C34+1)^2</f>
        <v>0.5</v>
      </c>
      <c r="H34" s="27"/>
    </row>
    <row r="35" spans="1:8" ht="13.5">
      <c r="A35" s="27">
        <v>5.5</v>
      </c>
      <c r="B35" s="27"/>
      <c r="C35" s="28">
        <f aca="true" t="shared" si="0" ref="C35:C40">A35^2/(A35^2+(-A35+10)^2)</f>
        <v>0.599009900990099</v>
      </c>
      <c r="D35" s="28"/>
      <c r="E35" s="28">
        <f aca="true" t="shared" si="1" ref="E35:E40">C35^3+3*C35^2*(-C35+1)</f>
        <v>0.6465736711892932</v>
      </c>
      <c r="F35" s="27"/>
      <c r="G35" s="28">
        <f aca="true" t="shared" si="2" ref="G35:G40">C35^5+5*C35^4*(-C35+1)+10*C35^3*(-C35+1)^2</f>
        <v>0.6808477015580537</v>
      </c>
      <c r="H35" s="27"/>
    </row>
    <row r="36" spans="1:8" ht="13.5">
      <c r="A36" s="27">
        <v>6</v>
      </c>
      <c r="B36" s="27"/>
      <c r="C36" s="28">
        <f t="shared" si="0"/>
        <v>0.6923076923076923</v>
      </c>
      <c r="D36" s="28"/>
      <c r="E36" s="28">
        <f t="shared" si="1"/>
        <v>0.7742375967228037</v>
      </c>
      <c r="F36" s="27"/>
      <c r="G36" s="28">
        <f t="shared" si="2"/>
        <v>0.8265951687750643</v>
      </c>
      <c r="H36" s="27"/>
    </row>
    <row r="37" spans="1:8" ht="13.5">
      <c r="A37" s="27">
        <v>6.5</v>
      </c>
      <c r="B37" s="27"/>
      <c r="C37" s="28">
        <f t="shared" si="0"/>
        <v>0.7752293577981652</v>
      </c>
      <c r="D37" s="28"/>
      <c r="E37" s="28">
        <f t="shared" si="1"/>
        <v>0.8711461287739504</v>
      </c>
      <c r="F37" s="27"/>
      <c r="G37" s="28">
        <f t="shared" si="2"/>
        <v>0.921286275675546</v>
      </c>
      <c r="H37" s="27"/>
    </row>
    <row r="38" spans="1:8" ht="13.5">
      <c r="A38" s="27">
        <v>7</v>
      </c>
      <c r="B38" s="27"/>
      <c r="C38" s="28">
        <f t="shared" si="0"/>
        <v>0.8448275862068966</v>
      </c>
      <c r="D38" s="28"/>
      <c r="E38" s="28">
        <f t="shared" si="1"/>
        <v>0.9352371970970521</v>
      </c>
      <c r="F38" s="27"/>
      <c r="G38" s="28">
        <f t="shared" si="2"/>
        <v>0.9707936522717475</v>
      </c>
      <c r="H38" s="27"/>
    </row>
    <row r="39" spans="1:8" ht="13.5">
      <c r="A39" s="27">
        <v>7.5</v>
      </c>
      <c r="B39" s="27"/>
      <c r="C39" s="28">
        <f t="shared" si="0"/>
        <v>0.9</v>
      </c>
      <c r="D39" s="28"/>
      <c r="E39" s="28">
        <f t="shared" si="1"/>
        <v>0.9720000000000001</v>
      </c>
      <c r="F39" s="27"/>
      <c r="G39" s="28">
        <f t="shared" si="2"/>
        <v>0.9914400000000001</v>
      </c>
      <c r="H39" s="27"/>
    </row>
    <row r="40" spans="1:8" ht="13.5">
      <c r="A40" s="27">
        <v>8</v>
      </c>
      <c r="B40" s="27"/>
      <c r="C40" s="28">
        <f t="shared" si="0"/>
        <v>0.9411764705882353</v>
      </c>
      <c r="D40" s="28"/>
      <c r="E40" s="28">
        <f t="shared" si="1"/>
        <v>0.9900264604111542</v>
      </c>
      <c r="F40" s="27"/>
      <c r="G40" s="28">
        <f t="shared" si="2"/>
        <v>0.9981399535305316</v>
      </c>
      <c r="H40" s="27"/>
    </row>
    <row r="41" spans="1:8" ht="13.5">
      <c r="A41" s="27">
        <v>8.5</v>
      </c>
      <c r="B41" s="27"/>
      <c r="C41" s="28">
        <f>A41^2/(A41^2+(-A41+10)^2)</f>
        <v>0.9697986577181208</v>
      </c>
      <c r="D41" s="28"/>
      <c r="E41" s="28">
        <f>C41^3+3*C41^2*(-C41+1)</f>
        <v>0.9973187313347334</v>
      </c>
      <c r="F41" s="27"/>
      <c r="G41" s="28">
        <f>C41^5+5*C41^4*(-C41+1)+10*C41^3*(-C41+1)^2</f>
        <v>0.9997368559060413</v>
      </c>
      <c r="H41" s="27"/>
    </row>
    <row r="42" spans="1:8" ht="13.5">
      <c r="A42" s="27">
        <v>9</v>
      </c>
      <c r="B42" s="27"/>
      <c r="C42" s="28">
        <f>A42^2/(A42^2+(-A42+10)^2)</f>
        <v>0.9878048780487805</v>
      </c>
      <c r="D42" s="28"/>
      <c r="E42" s="28">
        <f>C42^3+3*C42^2*(-C42+1)</f>
        <v>0.9995574643432336</v>
      </c>
      <c r="F42" s="27"/>
      <c r="G42" s="28">
        <f>C42^5+5*C42^4*(-C42+1)+10*C42^3*(-C42+1)^2</f>
        <v>0.9999821934434048</v>
      </c>
      <c r="H42" s="27"/>
    </row>
    <row r="46" ht="18.75">
      <c r="A46" s="5" t="s">
        <v>144</v>
      </c>
    </row>
    <row r="47" ht="18.75">
      <c r="A47" s="5" t="s">
        <v>145</v>
      </c>
    </row>
    <row r="48" ht="13.5">
      <c r="A48" t="s">
        <v>146</v>
      </c>
    </row>
    <row r="49" ht="13.5">
      <c r="A49" t="s">
        <v>147</v>
      </c>
    </row>
    <row r="50" ht="13.5">
      <c r="A50" t="s">
        <v>148</v>
      </c>
    </row>
    <row r="51" ht="13.5">
      <c r="A51" t="s">
        <v>149</v>
      </c>
    </row>
    <row r="53" ht="13.5">
      <c r="A53" t="s">
        <v>150</v>
      </c>
    </row>
    <row r="54" ht="13.5">
      <c r="A54" t="s">
        <v>151</v>
      </c>
    </row>
    <row r="55" ht="13.5">
      <c r="A55" t="s">
        <v>152</v>
      </c>
    </row>
    <row r="56" ht="13.5">
      <c r="A56" t="s">
        <v>153</v>
      </c>
    </row>
    <row r="57" ht="13.5">
      <c r="A57" t="s">
        <v>154</v>
      </c>
    </row>
    <row r="58" ht="13.5">
      <c r="A58" t="s">
        <v>155</v>
      </c>
    </row>
    <row r="59" ht="13.5">
      <c r="A59" t="s">
        <v>156</v>
      </c>
    </row>
    <row r="60" ht="13.5">
      <c r="A60" t="s">
        <v>157</v>
      </c>
    </row>
    <row r="62" ht="13.5">
      <c r="A62" t="s">
        <v>158</v>
      </c>
    </row>
    <row r="63" ht="13.5">
      <c r="A63" t="s">
        <v>159</v>
      </c>
    </row>
    <row r="64" ht="13.5">
      <c r="A64" t="s">
        <v>160</v>
      </c>
    </row>
    <row r="65" ht="13.5">
      <c r="A65" t="s">
        <v>161</v>
      </c>
    </row>
    <row r="66" ht="13.5">
      <c r="A66" t="s">
        <v>162</v>
      </c>
    </row>
    <row r="67" ht="13.5">
      <c r="A67" t="s">
        <v>163</v>
      </c>
    </row>
    <row r="68" ht="13.5">
      <c r="A68" t="s">
        <v>164</v>
      </c>
    </row>
    <row r="69" ht="13.5">
      <c r="A69" t="s">
        <v>165</v>
      </c>
    </row>
    <row r="70" ht="13.5">
      <c r="A70" t="s">
        <v>166</v>
      </c>
    </row>
    <row r="71" ht="13.5">
      <c r="A71" t="s">
        <v>167</v>
      </c>
    </row>
    <row r="72" ht="13.5">
      <c r="A72" t="s">
        <v>168</v>
      </c>
    </row>
    <row r="73" ht="13.5">
      <c r="A73" t="s">
        <v>169</v>
      </c>
    </row>
    <row r="75" ht="18.75">
      <c r="A75" s="5" t="s">
        <v>170</v>
      </c>
    </row>
    <row r="76" ht="13.5">
      <c r="A76" t="s">
        <v>171</v>
      </c>
    </row>
    <row r="77" ht="13.5">
      <c r="A77" t="s">
        <v>172</v>
      </c>
    </row>
    <row r="78" ht="13.5">
      <c r="A78" t="s">
        <v>173</v>
      </c>
    </row>
    <row r="79" ht="13.5">
      <c r="A79" t="s">
        <v>174</v>
      </c>
    </row>
    <row r="80" ht="13.5">
      <c r="A80" t="s">
        <v>175</v>
      </c>
    </row>
    <row r="81" ht="13.5">
      <c r="A81" t="s">
        <v>176</v>
      </c>
    </row>
    <row r="82" ht="13.5">
      <c r="A82" t="s">
        <v>177</v>
      </c>
    </row>
    <row r="83" ht="13.5">
      <c r="A83" t="s">
        <v>178</v>
      </c>
    </row>
    <row r="84" ht="13.5">
      <c r="A84" t="s">
        <v>179</v>
      </c>
    </row>
    <row r="86" ht="13.5">
      <c r="A86" t="s">
        <v>180</v>
      </c>
    </row>
    <row r="87" ht="13.5">
      <c r="A87" t="s">
        <v>181</v>
      </c>
    </row>
    <row r="88" ht="13.5">
      <c r="A88" t="s">
        <v>182</v>
      </c>
    </row>
    <row r="89" ht="13.5">
      <c r="A89" t="s">
        <v>183</v>
      </c>
    </row>
    <row r="90" ht="13.5">
      <c r="A90" t="s">
        <v>185</v>
      </c>
    </row>
    <row r="91" ht="13.5">
      <c r="A91" t="s">
        <v>186</v>
      </c>
    </row>
    <row r="93" ht="13.5">
      <c r="A93" t="s">
        <v>187</v>
      </c>
    </row>
    <row r="94" ht="13.5">
      <c r="A94" t="s">
        <v>188</v>
      </c>
    </row>
    <row r="95" ht="13.5">
      <c r="A95" t="s">
        <v>189</v>
      </c>
    </row>
    <row r="96" ht="13.5">
      <c r="A96" t="s">
        <v>190</v>
      </c>
    </row>
    <row r="97" ht="13.5">
      <c r="A97" t="s">
        <v>191</v>
      </c>
    </row>
    <row r="98" ht="13.5">
      <c r="A98" t="s">
        <v>192</v>
      </c>
    </row>
    <row r="99" ht="13.5">
      <c r="A99" t="s">
        <v>193</v>
      </c>
    </row>
    <row r="101" ht="13.5">
      <c r="A101" t="s">
        <v>194</v>
      </c>
    </row>
    <row r="102" ht="13.5">
      <c r="A102" t="s">
        <v>195</v>
      </c>
    </row>
    <row r="103" ht="13.5">
      <c r="A103" t="s">
        <v>196</v>
      </c>
    </row>
    <row r="104" ht="13.5">
      <c r="A104" t="s">
        <v>197</v>
      </c>
    </row>
    <row r="105" ht="13.5">
      <c r="A105" t="s">
        <v>198</v>
      </c>
    </row>
  </sheetData>
  <sheetProtection/>
  <mergeCells count="50">
    <mergeCell ref="B21:L21"/>
    <mergeCell ref="B22:L22"/>
    <mergeCell ref="A16:L16"/>
    <mergeCell ref="B17:L17"/>
    <mergeCell ref="B18:L18"/>
    <mergeCell ref="B19:L19"/>
    <mergeCell ref="B20:L20"/>
    <mergeCell ref="A33:B33"/>
    <mergeCell ref="C33:D33"/>
    <mergeCell ref="E33:F33"/>
    <mergeCell ref="G33:H33"/>
    <mergeCell ref="A34:B34"/>
    <mergeCell ref="G34:H34"/>
    <mergeCell ref="A35:B35"/>
    <mergeCell ref="A36:B36"/>
    <mergeCell ref="A37:B37"/>
    <mergeCell ref="A38:B38"/>
    <mergeCell ref="A39:B39"/>
    <mergeCell ref="A40:B40"/>
    <mergeCell ref="A32:H32"/>
    <mergeCell ref="C34:D34"/>
    <mergeCell ref="C35:D35"/>
    <mergeCell ref="C36:D36"/>
    <mergeCell ref="C37:D37"/>
    <mergeCell ref="C38:D38"/>
    <mergeCell ref="C39:D39"/>
    <mergeCell ref="C40:D40"/>
    <mergeCell ref="E34:F34"/>
    <mergeCell ref="E35:F35"/>
    <mergeCell ref="E36:F36"/>
    <mergeCell ref="E37:F37"/>
    <mergeCell ref="E38:F38"/>
    <mergeCell ref="E39:F39"/>
    <mergeCell ref="E40:F40"/>
    <mergeCell ref="A42:B42"/>
    <mergeCell ref="C42:D42"/>
    <mergeCell ref="E42:F42"/>
    <mergeCell ref="G42:H42"/>
    <mergeCell ref="A2:C2"/>
    <mergeCell ref="A3:C3"/>
    <mergeCell ref="G40:H40"/>
    <mergeCell ref="A41:B41"/>
    <mergeCell ref="C41:D41"/>
    <mergeCell ref="E41:F41"/>
    <mergeCell ref="G41:H41"/>
    <mergeCell ref="G35:H35"/>
    <mergeCell ref="G36:H36"/>
    <mergeCell ref="G37:H37"/>
    <mergeCell ref="G38:H38"/>
    <mergeCell ref="G39:H39"/>
  </mergeCells>
  <hyperlinks>
    <hyperlink ref="A1" location="解説!A13" display="はじめに"/>
    <hyperlink ref="A2" location="解説!A32" display="ダイアグラムと勝率の目安"/>
    <hyperlink ref="A3" location="解説!A52" display="故ゲーメストで用いられた事例"/>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02"/>
  <sheetViews>
    <sheetView tabSelected="1" zoomScalePageLayoutView="0" workbookViewId="0" topLeftCell="A1">
      <selection activeCell="A7" sqref="A7"/>
    </sheetView>
  </sheetViews>
  <sheetFormatPr defaultColWidth="9.140625" defaultRowHeight="15"/>
  <cols>
    <col min="1" max="1" width="3.421875" style="0" bestFit="1" customWidth="1"/>
    <col min="2" max="2" width="10.57421875" style="0" bestFit="1" customWidth="1"/>
    <col min="3" max="18" width="4.421875" style="0" bestFit="1" customWidth="1"/>
  </cols>
  <sheetData>
    <row r="1" spans="1:2" ht="13.5">
      <c r="A1" s="29" t="s">
        <v>35</v>
      </c>
      <c r="B1" s="29"/>
    </row>
    <row r="2" spans="1:2" ht="13.5">
      <c r="A2" s="29" t="s">
        <v>36</v>
      </c>
      <c r="B2" s="29"/>
    </row>
    <row r="3" spans="1:2" ht="13.5">
      <c r="A3" s="29" t="s">
        <v>37</v>
      </c>
      <c r="B3" s="29"/>
    </row>
    <row r="4" spans="1:2" ht="13.5">
      <c r="A4" s="29" t="s">
        <v>46</v>
      </c>
      <c r="B4" s="29"/>
    </row>
    <row r="5" spans="1:4" ht="13.5">
      <c r="A5" s="29" t="s">
        <v>128</v>
      </c>
      <c r="B5" s="29"/>
      <c r="D5" s="6"/>
    </row>
    <row r="6" spans="1:4" ht="13.5">
      <c r="A6" s="29" t="s">
        <v>127</v>
      </c>
      <c r="B6" s="29"/>
      <c r="C6" s="29"/>
      <c r="D6" s="29"/>
    </row>
    <row r="10" ht="18.75">
      <c r="A10" s="5" t="s">
        <v>42</v>
      </c>
    </row>
    <row r="11" ht="13.5">
      <c r="A11" t="s">
        <v>43</v>
      </c>
    </row>
    <row r="12" spans="1:12" s="1" customFormat="1" ht="69">
      <c r="A12" s="3" t="s">
        <v>0</v>
      </c>
      <c r="B12" s="4" t="s">
        <v>1</v>
      </c>
      <c r="C12" s="3" t="s">
        <v>10</v>
      </c>
      <c r="D12" s="3" t="s">
        <v>11</v>
      </c>
      <c r="E12" s="3" t="s">
        <v>4</v>
      </c>
      <c r="F12" s="3" t="s">
        <v>5</v>
      </c>
      <c r="G12" s="3" t="s">
        <v>6</v>
      </c>
      <c r="H12" s="3" t="s">
        <v>12</v>
      </c>
      <c r="I12" s="3" t="s">
        <v>13</v>
      </c>
      <c r="J12" s="3" t="s">
        <v>14</v>
      </c>
      <c r="K12" s="39" t="s">
        <v>15</v>
      </c>
      <c r="L12" s="40"/>
    </row>
    <row r="13" spans="1:12" ht="13.5">
      <c r="A13" s="2">
        <v>1</v>
      </c>
      <c r="B13" s="4" t="s">
        <v>2</v>
      </c>
      <c r="C13" s="4" t="s">
        <v>16</v>
      </c>
      <c r="D13" s="4">
        <v>5.5</v>
      </c>
      <c r="E13" s="4">
        <v>5</v>
      </c>
      <c r="F13" s="4">
        <v>7</v>
      </c>
      <c r="G13" s="4">
        <v>7.5</v>
      </c>
      <c r="H13" s="4">
        <v>8.5</v>
      </c>
      <c r="I13" s="4">
        <v>8.5</v>
      </c>
      <c r="J13" s="4">
        <v>9</v>
      </c>
      <c r="K13" s="37">
        <f aca="true" t="shared" si="0" ref="K13:K20">SUM(C13:J13)</f>
        <v>51</v>
      </c>
      <c r="L13" s="38"/>
    </row>
    <row r="14" spans="1:12" ht="13.5">
      <c r="A14" s="2">
        <v>2</v>
      </c>
      <c r="B14" s="4" t="s">
        <v>3</v>
      </c>
      <c r="C14" s="4">
        <v>4.5</v>
      </c>
      <c r="D14" s="4" t="s">
        <v>16</v>
      </c>
      <c r="E14" s="4">
        <v>5.5</v>
      </c>
      <c r="F14" s="4">
        <v>8</v>
      </c>
      <c r="G14" s="4">
        <v>6.5</v>
      </c>
      <c r="H14" s="4">
        <v>7.5</v>
      </c>
      <c r="I14" s="4">
        <v>7.5</v>
      </c>
      <c r="J14" s="4">
        <v>8.5</v>
      </c>
      <c r="K14" s="37">
        <f t="shared" si="0"/>
        <v>48</v>
      </c>
      <c r="L14" s="38"/>
    </row>
    <row r="15" spans="1:12" ht="13.5">
      <c r="A15" s="2">
        <v>3</v>
      </c>
      <c r="B15" s="4" t="s">
        <v>4</v>
      </c>
      <c r="C15" s="4">
        <v>5</v>
      </c>
      <c r="D15" s="4">
        <v>4.5</v>
      </c>
      <c r="E15" s="4" t="s">
        <v>16</v>
      </c>
      <c r="F15" s="4">
        <v>5.5</v>
      </c>
      <c r="G15" s="4">
        <v>6</v>
      </c>
      <c r="H15" s="4">
        <v>7.5</v>
      </c>
      <c r="I15" s="4">
        <v>7.5</v>
      </c>
      <c r="J15" s="4">
        <v>8</v>
      </c>
      <c r="K15" s="37">
        <f t="shared" si="0"/>
        <v>44</v>
      </c>
      <c r="L15" s="38"/>
    </row>
    <row r="16" spans="1:12" ht="13.5">
      <c r="A16" s="2">
        <v>4</v>
      </c>
      <c r="B16" s="4" t="s">
        <v>5</v>
      </c>
      <c r="C16" s="4">
        <v>3</v>
      </c>
      <c r="D16" s="4">
        <v>2</v>
      </c>
      <c r="E16" s="4">
        <v>4.5</v>
      </c>
      <c r="F16" s="4" t="s">
        <v>16</v>
      </c>
      <c r="G16" s="4">
        <v>6.5</v>
      </c>
      <c r="H16" s="4">
        <v>5</v>
      </c>
      <c r="I16" s="4">
        <v>5.5</v>
      </c>
      <c r="J16" s="4">
        <v>9</v>
      </c>
      <c r="K16" s="37">
        <f t="shared" si="0"/>
        <v>35.5</v>
      </c>
      <c r="L16" s="38"/>
    </row>
    <row r="17" spans="1:12" ht="13.5">
      <c r="A17" s="2">
        <v>5</v>
      </c>
      <c r="B17" s="4" t="s">
        <v>6</v>
      </c>
      <c r="C17" s="4">
        <v>2.5</v>
      </c>
      <c r="D17" s="4">
        <v>3.5</v>
      </c>
      <c r="E17" s="4">
        <v>4</v>
      </c>
      <c r="F17" s="4">
        <v>3.5</v>
      </c>
      <c r="G17" s="4" t="s">
        <v>16</v>
      </c>
      <c r="H17" s="4">
        <v>6.5</v>
      </c>
      <c r="I17" s="4">
        <v>6.5</v>
      </c>
      <c r="J17" s="4">
        <v>7</v>
      </c>
      <c r="K17" s="37">
        <f t="shared" si="0"/>
        <v>33.5</v>
      </c>
      <c r="L17" s="38"/>
    </row>
    <row r="18" spans="1:12" ht="13.5">
      <c r="A18" s="2">
        <v>6</v>
      </c>
      <c r="B18" s="4" t="s">
        <v>7</v>
      </c>
      <c r="C18" s="4">
        <v>1.5</v>
      </c>
      <c r="D18" s="4">
        <v>2.5</v>
      </c>
      <c r="E18" s="4">
        <v>2.5</v>
      </c>
      <c r="F18" s="4">
        <v>5</v>
      </c>
      <c r="G18" s="4">
        <v>3.5</v>
      </c>
      <c r="H18" s="4" t="s">
        <v>16</v>
      </c>
      <c r="I18" s="4">
        <v>5.5</v>
      </c>
      <c r="J18" s="4">
        <v>5.5</v>
      </c>
      <c r="K18" s="37">
        <f t="shared" si="0"/>
        <v>26</v>
      </c>
      <c r="L18" s="38"/>
    </row>
    <row r="19" spans="1:12" ht="13.5">
      <c r="A19" s="2">
        <v>7</v>
      </c>
      <c r="B19" s="4" t="s">
        <v>8</v>
      </c>
      <c r="C19" s="4">
        <v>1.5</v>
      </c>
      <c r="D19" s="4">
        <v>2.5</v>
      </c>
      <c r="E19" s="4">
        <v>2.5</v>
      </c>
      <c r="F19" s="4">
        <v>4.5</v>
      </c>
      <c r="G19" s="4">
        <v>3.5</v>
      </c>
      <c r="H19" s="4">
        <v>4.5</v>
      </c>
      <c r="I19" s="4" t="s">
        <v>16</v>
      </c>
      <c r="J19" s="4">
        <v>5.5</v>
      </c>
      <c r="K19" s="37">
        <f t="shared" si="0"/>
        <v>24.5</v>
      </c>
      <c r="L19" s="38"/>
    </row>
    <row r="20" spans="1:12" ht="13.5">
      <c r="A20" s="2">
        <v>8</v>
      </c>
      <c r="B20" s="4" t="s">
        <v>9</v>
      </c>
      <c r="C20" s="4">
        <v>1</v>
      </c>
      <c r="D20" s="4">
        <v>1.5</v>
      </c>
      <c r="E20" s="4">
        <v>2</v>
      </c>
      <c r="F20" s="4">
        <v>1</v>
      </c>
      <c r="G20" s="4">
        <v>3</v>
      </c>
      <c r="H20" s="4">
        <v>4.5</v>
      </c>
      <c r="I20" s="4">
        <v>4.5</v>
      </c>
      <c r="J20" s="4" t="s">
        <v>16</v>
      </c>
      <c r="K20" s="37">
        <f t="shared" si="0"/>
        <v>17.5</v>
      </c>
      <c r="L20" s="38"/>
    </row>
    <row r="24" ht="18.75">
      <c r="A24" s="5" t="s">
        <v>39</v>
      </c>
    </row>
    <row r="25" ht="13.5">
      <c r="A25" t="s">
        <v>40</v>
      </c>
    </row>
    <row r="26" spans="1:16" ht="69">
      <c r="A26" s="3" t="s">
        <v>0</v>
      </c>
      <c r="B26" s="4" t="s">
        <v>1</v>
      </c>
      <c r="C26" s="3" t="s">
        <v>17</v>
      </c>
      <c r="D26" s="3" t="s">
        <v>18</v>
      </c>
      <c r="E26" s="3" t="s">
        <v>19</v>
      </c>
      <c r="F26" s="3" t="s">
        <v>26</v>
      </c>
      <c r="G26" s="3" t="s">
        <v>10</v>
      </c>
      <c r="H26" s="3" t="s">
        <v>27</v>
      </c>
      <c r="I26" s="3" t="s">
        <v>23</v>
      </c>
      <c r="J26" s="3" t="s">
        <v>5</v>
      </c>
      <c r="K26" s="3" t="s">
        <v>28</v>
      </c>
      <c r="L26" s="3" t="s">
        <v>25</v>
      </c>
      <c r="M26" s="3" t="s">
        <v>4</v>
      </c>
      <c r="N26" s="3" t="s">
        <v>29</v>
      </c>
      <c r="O26" s="39" t="s">
        <v>15</v>
      </c>
      <c r="P26" s="40"/>
    </row>
    <row r="27" spans="1:16" ht="13.5">
      <c r="A27" s="2">
        <v>1</v>
      </c>
      <c r="B27" s="4" t="s">
        <v>17</v>
      </c>
      <c r="C27" s="4" t="s">
        <v>16</v>
      </c>
      <c r="D27" s="4">
        <v>5</v>
      </c>
      <c r="E27" s="4">
        <v>6.5</v>
      </c>
      <c r="F27" s="4">
        <v>6.5</v>
      </c>
      <c r="G27" s="4">
        <v>6.5</v>
      </c>
      <c r="H27" s="4">
        <v>6</v>
      </c>
      <c r="I27" s="4">
        <v>7</v>
      </c>
      <c r="J27" s="4">
        <v>6.5</v>
      </c>
      <c r="K27" s="4">
        <v>8</v>
      </c>
      <c r="L27" s="4">
        <v>8</v>
      </c>
      <c r="M27" s="4">
        <v>7.5</v>
      </c>
      <c r="N27" s="4">
        <v>8.5</v>
      </c>
      <c r="O27" s="37">
        <f aca="true" t="shared" si="1" ref="O27:O36">SUM(C27:N27)</f>
        <v>76</v>
      </c>
      <c r="P27" s="38"/>
    </row>
    <row r="28" spans="1:16" ht="13.5">
      <c r="A28" s="2">
        <v>2</v>
      </c>
      <c r="B28" s="4" t="s">
        <v>18</v>
      </c>
      <c r="C28" s="4">
        <v>5</v>
      </c>
      <c r="D28" s="4" t="s">
        <v>16</v>
      </c>
      <c r="E28" s="4">
        <v>4.5</v>
      </c>
      <c r="F28" s="4">
        <v>5</v>
      </c>
      <c r="G28" s="4">
        <v>5.5</v>
      </c>
      <c r="H28" s="4">
        <v>6</v>
      </c>
      <c r="I28" s="4">
        <v>6.5</v>
      </c>
      <c r="J28" s="4">
        <v>8</v>
      </c>
      <c r="K28" s="4">
        <v>7.5</v>
      </c>
      <c r="L28" s="4">
        <v>7.5</v>
      </c>
      <c r="M28" s="4">
        <v>7.5</v>
      </c>
      <c r="N28" s="4">
        <v>8.5</v>
      </c>
      <c r="O28" s="37">
        <f t="shared" si="1"/>
        <v>71.5</v>
      </c>
      <c r="P28" s="38"/>
    </row>
    <row r="29" spans="1:16" ht="13.5">
      <c r="A29" s="2">
        <v>3</v>
      </c>
      <c r="B29" s="4" t="s">
        <v>19</v>
      </c>
      <c r="C29" s="4">
        <v>3.5</v>
      </c>
      <c r="D29" s="4">
        <v>5.5</v>
      </c>
      <c r="E29" s="4" t="s">
        <v>16</v>
      </c>
      <c r="F29" s="4">
        <v>5</v>
      </c>
      <c r="G29" s="4">
        <v>4</v>
      </c>
      <c r="H29" s="4">
        <v>7</v>
      </c>
      <c r="I29" s="4">
        <v>7</v>
      </c>
      <c r="J29" s="4">
        <v>7</v>
      </c>
      <c r="K29" s="4">
        <v>6.5</v>
      </c>
      <c r="L29" s="4">
        <v>8</v>
      </c>
      <c r="M29" s="4">
        <v>8</v>
      </c>
      <c r="N29" s="4">
        <v>9</v>
      </c>
      <c r="O29" s="37">
        <f t="shared" si="1"/>
        <v>70.5</v>
      </c>
      <c r="P29" s="38"/>
    </row>
    <row r="30" spans="1:16" ht="13.5">
      <c r="A30" s="2">
        <v>4</v>
      </c>
      <c r="B30" s="4" t="s">
        <v>20</v>
      </c>
      <c r="C30" s="4">
        <v>3.5</v>
      </c>
      <c r="D30" s="4">
        <v>5</v>
      </c>
      <c r="E30" s="4">
        <v>5</v>
      </c>
      <c r="F30" s="4" t="s">
        <v>16</v>
      </c>
      <c r="G30" s="4">
        <v>7</v>
      </c>
      <c r="H30" s="4">
        <v>5</v>
      </c>
      <c r="I30" s="4">
        <v>7</v>
      </c>
      <c r="J30" s="4">
        <v>6.5</v>
      </c>
      <c r="K30" s="4">
        <v>6.5</v>
      </c>
      <c r="L30" s="4">
        <v>7</v>
      </c>
      <c r="M30" s="4">
        <v>7.5</v>
      </c>
      <c r="N30" s="4">
        <v>8</v>
      </c>
      <c r="O30" s="37">
        <f t="shared" si="1"/>
        <v>68</v>
      </c>
      <c r="P30" s="38"/>
    </row>
    <row r="31" spans="1:16" ht="13.5">
      <c r="A31" s="2">
        <v>5</v>
      </c>
      <c r="B31" s="4" t="s">
        <v>21</v>
      </c>
      <c r="C31" s="4">
        <v>3.5</v>
      </c>
      <c r="D31" s="4">
        <v>4.5</v>
      </c>
      <c r="E31" s="4">
        <v>6</v>
      </c>
      <c r="F31" s="4">
        <v>3</v>
      </c>
      <c r="G31" s="4" t="s">
        <v>16</v>
      </c>
      <c r="H31" s="4">
        <v>5</v>
      </c>
      <c r="I31" s="4">
        <v>6</v>
      </c>
      <c r="J31" s="4">
        <v>5.5</v>
      </c>
      <c r="K31" s="4">
        <v>7</v>
      </c>
      <c r="L31" s="4">
        <v>7</v>
      </c>
      <c r="M31" s="4">
        <v>5.5</v>
      </c>
      <c r="N31" s="4">
        <v>7.5</v>
      </c>
      <c r="O31" s="37">
        <f t="shared" si="1"/>
        <v>60.5</v>
      </c>
      <c r="P31" s="38"/>
    </row>
    <row r="32" spans="1:16" ht="13.5">
      <c r="A32" s="2">
        <v>6</v>
      </c>
      <c r="B32" s="4" t="s">
        <v>22</v>
      </c>
      <c r="C32" s="4">
        <v>4</v>
      </c>
      <c r="D32" s="4">
        <v>4</v>
      </c>
      <c r="E32" s="4">
        <v>3</v>
      </c>
      <c r="F32" s="4">
        <v>5</v>
      </c>
      <c r="G32" s="4">
        <v>5</v>
      </c>
      <c r="H32" s="4" t="s">
        <v>16</v>
      </c>
      <c r="I32" s="4">
        <v>5.5</v>
      </c>
      <c r="J32" s="4">
        <v>5</v>
      </c>
      <c r="K32" s="4">
        <v>5.5</v>
      </c>
      <c r="L32" s="4">
        <v>7</v>
      </c>
      <c r="M32" s="4">
        <v>7</v>
      </c>
      <c r="N32" s="4">
        <v>7.5</v>
      </c>
      <c r="O32" s="37">
        <f t="shared" si="1"/>
        <v>58.5</v>
      </c>
      <c r="P32" s="38"/>
    </row>
    <row r="33" spans="1:16" ht="13.5">
      <c r="A33" s="2">
        <v>7</v>
      </c>
      <c r="B33" s="4" t="s">
        <v>23</v>
      </c>
      <c r="C33" s="4">
        <v>3</v>
      </c>
      <c r="D33" s="4">
        <v>3.5</v>
      </c>
      <c r="E33" s="4">
        <v>3</v>
      </c>
      <c r="F33" s="4">
        <v>3</v>
      </c>
      <c r="G33" s="4">
        <v>4</v>
      </c>
      <c r="H33" s="4">
        <v>4.5</v>
      </c>
      <c r="I33" s="4" t="s">
        <v>16</v>
      </c>
      <c r="J33" s="4">
        <v>6.5</v>
      </c>
      <c r="K33" s="4">
        <v>5.5</v>
      </c>
      <c r="L33" s="4">
        <v>5.5</v>
      </c>
      <c r="M33" s="4">
        <v>6</v>
      </c>
      <c r="N33" s="4">
        <v>6</v>
      </c>
      <c r="O33" s="37">
        <f t="shared" si="1"/>
        <v>50.5</v>
      </c>
      <c r="P33" s="38"/>
    </row>
    <row r="34" spans="1:16" ht="13.5">
      <c r="A34" s="2">
        <v>8</v>
      </c>
      <c r="B34" s="4" t="s">
        <v>5</v>
      </c>
      <c r="C34" s="4">
        <v>3.5</v>
      </c>
      <c r="D34" s="4">
        <v>2</v>
      </c>
      <c r="E34" s="4">
        <v>3</v>
      </c>
      <c r="F34" s="4">
        <v>3.5</v>
      </c>
      <c r="G34" s="4">
        <v>4.5</v>
      </c>
      <c r="H34" s="4">
        <v>5</v>
      </c>
      <c r="I34" s="4">
        <v>3.5</v>
      </c>
      <c r="J34" s="4" t="s">
        <v>16</v>
      </c>
      <c r="K34" s="4">
        <v>5.5</v>
      </c>
      <c r="L34" s="4">
        <v>4.5</v>
      </c>
      <c r="M34" s="4">
        <v>6</v>
      </c>
      <c r="N34" s="4">
        <v>8</v>
      </c>
      <c r="O34" s="37">
        <f t="shared" si="1"/>
        <v>49</v>
      </c>
      <c r="P34" s="38"/>
    </row>
    <row r="35" spans="1:16" ht="13.5">
      <c r="A35" s="2">
        <v>9</v>
      </c>
      <c r="B35" s="4" t="s">
        <v>24</v>
      </c>
      <c r="C35" s="4">
        <v>2</v>
      </c>
      <c r="D35" s="4">
        <v>2.5</v>
      </c>
      <c r="E35" s="4">
        <v>3.5</v>
      </c>
      <c r="F35" s="4">
        <v>3.5</v>
      </c>
      <c r="G35" s="4">
        <v>3</v>
      </c>
      <c r="H35" s="4">
        <v>4.5</v>
      </c>
      <c r="I35" s="4">
        <v>4.5</v>
      </c>
      <c r="J35" s="4">
        <v>4.5</v>
      </c>
      <c r="K35" s="4" t="s">
        <v>16</v>
      </c>
      <c r="L35" s="4">
        <v>6</v>
      </c>
      <c r="M35" s="4">
        <v>5.5</v>
      </c>
      <c r="N35" s="4">
        <v>4</v>
      </c>
      <c r="O35" s="37">
        <f t="shared" si="1"/>
        <v>43.5</v>
      </c>
      <c r="P35" s="38"/>
    </row>
    <row r="36" spans="1:16" ht="13.5">
      <c r="A36" s="34">
        <v>10</v>
      </c>
      <c r="B36" s="4" t="s">
        <v>25</v>
      </c>
      <c r="C36" s="4">
        <v>2</v>
      </c>
      <c r="D36" s="4">
        <v>2.5</v>
      </c>
      <c r="E36" s="4">
        <v>2</v>
      </c>
      <c r="F36" s="4">
        <v>3</v>
      </c>
      <c r="G36" s="4">
        <v>3</v>
      </c>
      <c r="H36" s="4">
        <v>3</v>
      </c>
      <c r="I36" s="4">
        <v>4.5</v>
      </c>
      <c r="J36" s="4">
        <v>5.5</v>
      </c>
      <c r="K36" s="4">
        <v>4</v>
      </c>
      <c r="L36" s="4" t="s">
        <v>16</v>
      </c>
      <c r="M36" s="4">
        <v>5</v>
      </c>
      <c r="N36" s="4">
        <v>5.5</v>
      </c>
      <c r="O36" s="41">
        <f t="shared" si="1"/>
        <v>40</v>
      </c>
      <c r="P36" s="42"/>
    </row>
    <row r="37" spans="1:16" ht="13.5">
      <c r="A37" s="35"/>
      <c r="B37" s="4" t="s">
        <v>4</v>
      </c>
      <c r="C37" s="4">
        <v>2.5</v>
      </c>
      <c r="D37" s="4">
        <v>2.5</v>
      </c>
      <c r="E37" s="4">
        <v>2</v>
      </c>
      <c r="F37" s="4">
        <v>2.5</v>
      </c>
      <c r="G37" s="4">
        <v>4.5</v>
      </c>
      <c r="H37" s="4">
        <v>3</v>
      </c>
      <c r="I37" s="4">
        <v>4</v>
      </c>
      <c r="J37" s="4">
        <v>4</v>
      </c>
      <c r="K37" s="4">
        <v>4.5</v>
      </c>
      <c r="L37" s="4">
        <v>5</v>
      </c>
      <c r="M37" s="4" t="s">
        <v>16</v>
      </c>
      <c r="N37" s="4">
        <v>5.5</v>
      </c>
      <c r="O37" s="43"/>
      <c r="P37" s="44"/>
    </row>
    <row r="38" spans="1:16" ht="13.5">
      <c r="A38" s="2">
        <v>12</v>
      </c>
      <c r="B38" s="4" t="s">
        <v>14</v>
      </c>
      <c r="C38" s="4">
        <v>1.5</v>
      </c>
      <c r="D38" s="4">
        <v>1.5</v>
      </c>
      <c r="E38" s="4">
        <v>1</v>
      </c>
      <c r="F38" s="4">
        <v>2</v>
      </c>
      <c r="G38" s="4">
        <v>2.5</v>
      </c>
      <c r="H38" s="4">
        <v>2.5</v>
      </c>
      <c r="I38" s="4">
        <v>4</v>
      </c>
      <c r="J38" s="4">
        <v>2</v>
      </c>
      <c r="K38" s="4">
        <v>6</v>
      </c>
      <c r="L38" s="4">
        <v>4.5</v>
      </c>
      <c r="M38" s="4">
        <v>4.5</v>
      </c>
      <c r="N38" s="4" t="s">
        <v>16</v>
      </c>
      <c r="O38" s="37">
        <f>SUM(C38:N38)</f>
        <v>32</v>
      </c>
      <c r="P38" s="38"/>
    </row>
    <row r="42" ht="18.75">
      <c r="A42" s="5" t="s">
        <v>38</v>
      </c>
    </row>
    <row r="43" ht="13.5">
      <c r="A43" t="s">
        <v>41</v>
      </c>
    </row>
    <row r="44" spans="1:16" ht="69">
      <c r="A44" s="3" t="s">
        <v>0</v>
      </c>
      <c r="B44" s="4" t="s">
        <v>1</v>
      </c>
      <c r="C44" s="3" t="s">
        <v>23</v>
      </c>
      <c r="D44" s="3" t="s">
        <v>25</v>
      </c>
      <c r="E44" s="3" t="s">
        <v>5</v>
      </c>
      <c r="F44" s="3" t="s">
        <v>33</v>
      </c>
      <c r="G44" s="3" t="s">
        <v>32</v>
      </c>
      <c r="H44" s="3" t="s">
        <v>10</v>
      </c>
      <c r="I44" s="3" t="s">
        <v>18</v>
      </c>
      <c r="J44" s="3" t="s">
        <v>30</v>
      </c>
      <c r="K44" s="3" t="s">
        <v>4</v>
      </c>
      <c r="L44" s="3" t="s">
        <v>14</v>
      </c>
      <c r="M44" s="3" t="s">
        <v>17</v>
      </c>
      <c r="N44" s="3" t="s">
        <v>34</v>
      </c>
      <c r="O44" s="39" t="s">
        <v>15</v>
      </c>
      <c r="P44" s="40"/>
    </row>
    <row r="45" spans="1:16" ht="13.5">
      <c r="A45" s="2">
        <v>1</v>
      </c>
      <c r="B45" s="4" t="s">
        <v>23</v>
      </c>
      <c r="C45" s="4" t="s">
        <v>16</v>
      </c>
      <c r="D45" s="4">
        <v>5</v>
      </c>
      <c r="E45" s="4">
        <v>7</v>
      </c>
      <c r="F45" s="4">
        <v>5.5</v>
      </c>
      <c r="G45" s="4">
        <v>6</v>
      </c>
      <c r="H45" s="4">
        <v>6</v>
      </c>
      <c r="I45" s="4">
        <v>6.5</v>
      </c>
      <c r="J45" s="4">
        <v>6</v>
      </c>
      <c r="K45" s="4">
        <v>7</v>
      </c>
      <c r="L45" s="4">
        <v>6.5</v>
      </c>
      <c r="M45" s="4">
        <v>7</v>
      </c>
      <c r="N45" s="4">
        <v>6.5</v>
      </c>
      <c r="O45" s="37">
        <f aca="true" t="shared" si="2" ref="O45:O54">SUM(C45:N45)</f>
        <v>69</v>
      </c>
      <c r="P45" s="38"/>
    </row>
    <row r="46" spans="1:16" ht="13.5">
      <c r="A46" s="2">
        <v>2</v>
      </c>
      <c r="B46" s="4" t="s">
        <v>25</v>
      </c>
      <c r="C46" s="4">
        <v>5</v>
      </c>
      <c r="D46" s="4" t="s">
        <v>16</v>
      </c>
      <c r="E46" s="4">
        <v>6.5</v>
      </c>
      <c r="F46" s="4">
        <v>5</v>
      </c>
      <c r="G46" s="4">
        <v>5</v>
      </c>
      <c r="H46" s="4">
        <v>5.5</v>
      </c>
      <c r="I46" s="4">
        <v>6</v>
      </c>
      <c r="J46" s="4">
        <v>5.5</v>
      </c>
      <c r="K46" s="4">
        <v>7</v>
      </c>
      <c r="L46" s="4">
        <v>6.5</v>
      </c>
      <c r="M46" s="4">
        <v>6.5</v>
      </c>
      <c r="N46" s="4">
        <v>7</v>
      </c>
      <c r="O46" s="37">
        <f t="shared" si="2"/>
        <v>65.5</v>
      </c>
      <c r="P46" s="38"/>
    </row>
    <row r="47" spans="1:16" ht="13.5">
      <c r="A47" s="2">
        <v>3</v>
      </c>
      <c r="B47" s="4" t="s">
        <v>5</v>
      </c>
      <c r="C47" s="4">
        <v>3</v>
      </c>
      <c r="D47" s="4">
        <v>3.5</v>
      </c>
      <c r="E47" s="4" t="s">
        <v>16</v>
      </c>
      <c r="F47" s="4">
        <v>5</v>
      </c>
      <c r="G47" s="4">
        <v>6</v>
      </c>
      <c r="H47" s="4">
        <v>6</v>
      </c>
      <c r="I47" s="4">
        <v>4.5</v>
      </c>
      <c r="J47" s="4">
        <v>6</v>
      </c>
      <c r="K47" s="4">
        <v>6</v>
      </c>
      <c r="L47" s="4">
        <v>8</v>
      </c>
      <c r="M47" s="4">
        <v>7.5</v>
      </c>
      <c r="N47" s="4">
        <v>7</v>
      </c>
      <c r="O47" s="37">
        <f t="shared" si="2"/>
        <v>62.5</v>
      </c>
      <c r="P47" s="38"/>
    </row>
    <row r="48" spans="1:16" ht="13.5">
      <c r="A48" s="24">
        <v>4</v>
      </c>
      <c r="B48" s="4" t="s">
        <v>19</v>
      </c>
      <c r="C48" s="4">
        <v>4.5</v>
      </c>
      <c r="D48" s="4">
        <v>5</v>
      </c>
      <c r="E48" s="4">
        <v>5</v>
      </c>
      <c r="F48" s="4" t="s">
        <v>16</v>
      </c>
      <c r="G48" s="4">
        <v>6</v>
      </c>
      <c r="H48" s="4">
        <v>3.5</v>
      </c>
      <c r="I48" s="4">
        <v>6</v>
      </c>
      <c r="J48" s="4">
        <v>5</v>
      </c>
      <c r="K48" s="4">
        <v>6.5</v>
      </c>
      <c r="L48" s="4">
        <v>7.5</v>
      </c>
      <c r="M48" s="4">
        <v>5.5</v>
      </c>
      <c r="N48" s="4">
        <v>6.5</v>
      </c>
      <c r="O48" s="37">
        <f t="shared" si="2"/>
        <v>61</v>
      </c>
      <c r="P48" s="38"/>
    </row>
    <row r="49" spans="1:16" ht="13.5">
      <c r="A49" s="23">
        <v>5</v>
      </c>
      <c r="B49" s="4" t="s">
        <v>27</v>
      </c>
      <c r="C49" s="4">
        <v>4</v>
      </c>
      <c r="D49" s="4">
        <v>5</v>
      </c>
      <c r="E49" s="4">
        <v>4</v>
      </c>
      <c r="F49" s="4">
        <v>4</v>
      </c>
      <c r="G49" s="4" t="s">
        <v>16</v>
      </c>
      <c r="H49" s="4">
        <v>5.5</v>
      </c>
      <c r="I49" s="4">
        <v>6</v>
      </c>
      <c r="J49" s="4">
        <v>5</v>
      </c>
      <c r="K49" s="4">
        <v>6.5</v>
      </c>
      <c r="L49" s="4">
        <v>6.5</v>
      </c>
      <c r="M49" s="4">
        <v>7</v>
      </c>
      <c r="N49" s="4">
        <v>7</v>
      </c>
      <c r="O49" s="37">
        <f t="shared" si="2"/>
        <v>60.5</v>
      </c>
      <c r="P49" s="38"/>
    </row>
    <row r="50" spans="1:16" ht="13.5">
      <c r="A50" s="2">
        <v>6</v>
      </c>
      <c r="B50" s="4" t="s">
        <v>10</v>
      </c>
      <c r="C50" s="4">
        <v>4</v>
      </c>
      <c r="D50" s="4">
        <v>4.5</v>
      </c>
      <c r="E50" s="4">
        <v>4</v>
      </c>
      <c r="F50" s="4">
        <v>6.5</v>
      </c>
      <c r="G50" s="4">
        <v>4.5</v>
      </c>
      <c r="H50" s="4" t="s">
        <v>16</v>
      </c>
      <c r="I50" s="4">
        <v>5.5</v>
      </c>
      <c r="J50" s="4">
        <v>5.5</v>
      </c>
      <c r="K50" s="4">
        <v>5</v>
      </c>
      <c r="L50" s="4">
        <v>6.5</v>
      </c>
      <c r="M50" s="4">
        <v>6</v>
      </c>
      <c r="N50" s="4">
        <v>4.5</v>
      </c>
      <c r="O50" s="37">
        <f t="shared" si="2"/>
        <v>56.5</v>
      </c>
      <c r="P50" s="38"/>
    </row>
    <row r="51" spans="1:16" ht="13.5">
      <c r="A51" s="2">
        <v>7</v>
      </c>
      <c r="B51" s="4" t="s">
        <v>18</v>
      </c>
      <c r="C51" s="4">
        <v>3.5</v>
      </c>
      <c r="D51" s="4">
        <v>4</v>
      </c>
      <c r="E51" s="4">
        <v>5.5</v>
      </c>
      <c r="F51" s="4">
        <v>4</v>
      </c>
      <c r="G51" s="4">
        <v>4</v>
      </c>
      <c r="H51" s="4">
        <v>4.5</v>
      </c>
      <c r="I51" s="4" t="s">
        <v>16</v>
      </c>
      <c r="J51" s="4">
        <v>5.5</v>
      </c>
      <c r="K51" s="4">
        <v>5.5</v>
      </c>
      <c r="L51" s="4">
        <v>6.5</v>
      </c>
      <c r="M51" s="4">
        <v>6</v>
      </c>
      <c r="N51" s="4">
        <v>5.5</v>
      </c>
      <c r="O51" s="37">
        <f t="shared" si="2"/>
        <v>54.5</v>
      </c>
      <c r="P51" s="38"/>
    </row>
    <row r="52" spans="1:16" ht="13.5">
      <c r="A52" s="2">
        <v>8</v>
      </c>
      <c r="B52" s="4" t="s">
        <v>30</v>
      </c>
      <c r="C52" s="4">
        <v>4</v>
      </c>
      <c r="D52" s="4">
        <v>4.5</v>
      </c>
      <c r="E52" s="4">
        <v>4</v>
      </c>
      <c r="F52" s="4">
        <v>5</v>
      </c>
      <c r="G52" s="4">
        <v>5</v>
      </c>
      <c r="H52" s="4">
        <v>4.5</v>
      </c>
      <c r="I52" s="4">
        <v>4.5</v>
      </c>
      <c r="J52" s="4" t="s">
        <v>16</v>
      </c>
      <c r="K52" s="4">
        <v>5</v>
      </c>
      <c r="L52" s="4">
        <v>3.5</v>
      </c>
      <c r="M52" s="4">
        <v>5.5</v>
      </c>
      <c r="N52" s="4">
        <v>6.5</v>
      </c>
      <c r="O52" s="37">
        <f t="shared" si="2"/>
        <v>52</v>
      </c>
      <c r="P52" s="38"/>
    </row>
    <row r="53" spans="1:16" ht="13.5">
      <c r="A53" s="2">
        <v>9</v>
      </c>
      <c r="B53" s="4" t="s">
        <v>4</v>
      </c>
      <c r="C53" s="4">
        <v>3</v>
      </c>
      <c r="D53" s="4">
        <v>3</v>
      </c>
      <c r="E53" s="4">
        <v>4</v>
      </c>
      <c r="F53" s="4">
        <v>3.5</v>
      </c>
      <c r="G53" s="4">
        <v>3.5</v>
      </c>
      <c r="H53" s="4">
        <v>5</v>
      </c>
      <c r="I53" s="4">
        <v>4.5</v>
      </c>
      <c r="J53" s="4">
        <v>5</v>
      </c>
      <c r="K53" s="4" t="s">
        <v>16</v>
      </c>
      <c r="L53" s="4">
        <v>5</v>
      </c>
      <c r="M53" s="4">
        <v>5.5</v>
      </c>
      <c r="N53" s="4">
        <v>5</v>
      </c>
      <c r="O53" s="37">
        <f t="shared" si="2"/>
        <v>47</v>
      </c>
      <c r="P53" s="38"/>
    </row>
    <row r="54" spans="1:16" ht="13.5">
      <c r="A54" s="34">
        <v>10</v>
      </c>
      <c r="B54" s="4" t="s">
        <v>31</v>
      </c>
      <c r="C54" s="4">
        <v>3.5</v>
      </c>
      <c r="D54" s="4">
        <v>3.5</v>
      </c>
      <c r="E54" s="4">
        <v>2</v>
      </c>
      <c r="F54" s="4">
        <v>2.5</v>
      </c>
      <c r="G54" s="4">
        <v>3.5</v>
      </c>
      <c r="H54" s="4">
        <v>3.5</v>
      </c>
      <c r="I54" s="4">
        <v>3.5</v>
      </c>
      <c r="J54" s="4">
        <v>6.5</v>
      </c>
      <c r="K54" s="4">
        <v>5</v>
      </c>
      <c r="L54" s="4" t="s">
        <v>16</v>
      </c>
      <c r="M54" s="4">
        <v>5.5</v>
      </c>
      <c r="N54" s="4">
        <v>5</v>
      </c>
      <c r="O54" s="41">
        <f t="shared" si="2"/>
        <v>44</v>
      </c>
      <c r="P54" s="42"/>
    </row>
    <row r="55" spans="1:16" ht="13.5">
      <c r="A55" s="35"/>
      <c r="B55" s="4" t="s">
        <v>17</v>
      </c>
      <c r="C55" s="4">
        <v>3</v>
      </c>
      <c r="D55" s="4">
        <v>3.5</v>
      </c>
      <c r="E55" s="4">
        <v>2.5</v>
      </c>
      <c r="F55" s="4">
        <v>4.5</v>
      </c>
      <c r="G55" s="4">
        <v>3</v>
      </c>
      <c r="H55" s="4">
        <v>4</v>
      </c>
      <c r="I55" s="4">
        <v>4</v>
      </c>
      <c r="J55" s="4">
        <v>4.5</v>
      </c>
      <c r="K55" s="4">
        <v>4.5</v>
      </c>
      <c r="L55" s="4">
        <v>4.5</v>
      </c>
      <c r="M55" s="4" t="s">
        <v>16</v>
      </c>
      <c r="N55" s="4">
        <v>6</v>
      </c>
      <c r="O55" s="43"/>
      <c r="P55" s="44"/>
    </row>
    <row r="56" spans="1:16" ht="13.5">
      <c r="A56" s="2">
        <v>12</v>
      </c>
      <c r="B56" s="4" t="s">
        <v>26</v>
      </c>
      <c r="C56" s="4">
        <v>3.5</v>
      </c>
      <c r="D56" s="4">
        <v>3</v>
      </c>
      <c r="E56" s="4">
        <v>3</v>
      </c>
      <c r="F56" s="4">
        <v>3.5</v>
      </c>
      <c r="G56" s="4">
        <v>3</v>
      </c>
      <c r="H56" s="4">
        <v>5.5</v>
      </c>
      <c r="I56" s="4">
        <v>4.5</v>
      </c>
      <c r="J56" s="4">
        <v>3.5</v>
      </c>
      <c r="K56" s="4">
        <v>5</v>
      </c>
      <c r="L56" s="4">
        <v>5</v>
      </c>
      <c r="M56" s="4">
        <v>4</v>
      </c>
      <c r="N56" s="4" t="s">
        <v>16</v>
      </c>
      <c r="O56" s="37">
        <f>SUM(C56:N56)</f>
        <v>43.5</v>
      </c>
      <c r="P56" s="38"/>
    </row>
    <row r="60" ht="18.75">
      <c r="A60" s="5" t="s">
        <v>44</v>
      </c>
    </row>
    <row r="61" ht="13.5">
      <c r="A61" t="s">
        <v>45</v>
      </c>
    </row>
    <row r="62" ht="13.5">
      <c r="A62" t="s">
        <v>218</v>
      </c>
    </row>
    <row r="63" spans="1:19" ht="82.5">
      <c r="A63" s="3" t="s">
        <v>0</v>
      </c>
      <c r="B63" s="4" t="s">
        <v>1</v>
      </c>
      <c r="C63" s="3" t="s">
        <v>48</v>
      </c>
      <c r="D63" s="3" t="s">
        <v>50</v>
      </c>
      <c r="E63" s="3" t="s">
        <v>53</v>
      </c>
      <c r="F63" s="3" t="s">
        <v>49</v>
      </c>
      <c r="G63" s="3" t="s">
        <v>52</v>
      </c>
      <c r="H63" s="3" t="s">
        <v>56</v>
      </c>
      <c r="I63" s="3" t="s">
        <v>58</v>
      </c>
      <c r="J63" s="3" t="s">
        <v>57</v>
      </c>
      <c r="K63" s="3" t="s">
        <v>61</v>
      </c>
      <c r="L63" s="3" t="s">
        <v>59</v>
      </c>
      <c r="M63" s="3" t="s">
        <v>62</v>
      </c>
      <c r="N63" s="3" t="s">
        <v>63</v>
      </c>
      <c r="O63" s="3" t="s">
        <v>66</v>
      </c>
      <c r="P63" s="3" t="s">
        <v>65</v>
      </c>
      <c r="Q63" s="3" t="s">
        <v>67</v>
      </c>
      <c r="R63" s="3" t="s">
        <v>68</v>
      </c>
      <c r="S63" s="10" t="s">
        <v>69</v>
      </c>
    </row>
    <row r="64" spans="1:19" ht="13.5">
      <c r="A64" s="2">
        <v>1</v>
      </c>
      <c r="B64" s="4" t="s">
        <v>47</v>
      </c>
      <c r="C64" s="4" t="s">
        <v>16</v>
      </c>
      <c r="D64" s="4">
        <v>3.5</v>
      </c>
      <c r="E64" s="4">
        <v>5.5</v>
      </c>
      <c r="F64" s="4">
        <v>6</v>
      </c>
      <c r="G64" s="4">
        <v>6.5</v>
      </c>
      <c r="H64" s="4">
        <v>6.5</v>
      </c>
      <c r="I64" s="4">
        <v>6</v>
      </c>
      <c r="J64" s="4">
        <v>7</v>
      </c>
      <c r="K64" s="4">
        <v>5.5</v>
      </c>
      <c r="L64" s="4">
        <v>7</v>
      </c>
      <c r="M64" s="4">
        <v>7.5</v>
      </c>
      <c r="N64" s="4">
        <v>7.5</v>
      </c>
      <c r="O64" s="4">
        <v>8.5</v>
      </c>
      <c r="P64" s="4">
        <v>6.5</v>
      </c>
      <c r="Q64" s="4">
        <v>8.5</v>
      </c>
      <c r="R64" s="4">
        <v>9</v>
      </c>
      <c r="S64" s="11">
        <f aca="true" t="shared" si="3" ref="S64:S79">SUM(C64:R64)</f>
        <v>101</v>
      </c>
    </row>
    <row r="65" spans="1:19" ht="13.5">
      <c r="A65" s="24">
        <v>2</v>
      </c>
      <c r="B65" s="4" t="s">
        <v>50</v>
      </c>
      <c r="C65" s="4">
        <v>6.5</v>
      </c>
      <c r="D65" s="4" t="s">
        <v>16</v>
      </c>
      <c r="E65" s="4">
        <v>3.5</v>
      </c>
      <c r="F65" s="4">
        <v>5.5</v>
      </c>
      <c r="G65" s="4">
        <v>6.5</v>
      </c>
      <c r="H65" s="4">
        <v>4.5</v>
      </c>
      <c r="I65" s="4">
        <v>7</v>
      </c>
      <c r="J65" s="4">
        <v>6.5</v>
      </c>
      <c r="K65" s="4">
        <v>7</v>
      </c>
      <c r="L65" s="4">
        <v>6</v>
      </c>
      <c r="M65" s="4">
        <v>6</v>
      </c>
      <c r="N65" s="4">
        <v>7.5</v>
      </c>
      <c r="O65" s="4">
        <v>5.5</v>
      </c>
      <c r="P65" s="4">
        <v>7</v>
      </c>
      <c r="Q65" s="4">
        <v>7.5</v>
      </c>
      <c r="R65" s="4">
        <v>8</v>
      </c>
      <c r="S65" s="25">
        <f t="shared" si="3"/>
        <v>94.5</v>
      </c>
    </row>
    <row r="66" spans="1:19" ht="13.5">
      <c r="A66" s="2">
        <v>3</v>
      </c>
      <c r="B66" s="4" t="s">
        <v>51</v>
      </c>
      <c r="C66" s="4">
        <v>4.5</v>
      </c>
      <c r="D66" s="4">
        <v>6.5</v>
      </c>
      <c r="E66" s="4" t="s">
        <v>16</v>
      </c>
      <c r="F66" s="4">
        <v>6</v>
      </c>
      <c r="G66" s="4">
        <v>6</v>
      </c>
      <c r="H66" s="4">
        <v>5.5</v>
      </c>
      <c r="I66" s="4">
        <v>6</v>
      </c>
      <c r="J66" s="4">
        <v>6</v>
      </c>
      <c r="K66" s="4">
        <v>5.5</v>
      </c>
      <c r="L66" s="4">
        <v>6</v>
      </c>
      <c r="M66" s="4">
        <v>6</v>
      </c>
      <c r="N66" s="4">
        <v>6</v>
      </c>
      <c r="O66" s="4">
        <v>5.5</v>
      </c>
      <c r="P66" s="4">
        <v>6</v>
      </c>
      <c r="Q66" s="4">
        <v>7</v>
      </c>
      <c r="R66" s="4">
        <v>7.5</v>
      </c>
      <c r="S66" s="11">
        <f t="shared" si="3"/>
        <v>90</v>
      </c>
    </row>
    <row r="67" spans="1:19" ht="13.5">
      <c r="A67" s="23">
        <v>4</v>
      </c>
      <c r="B67" s="4" t="s">
        <v>49</v>
      </c>
      <c r="C67" s="4">
        <v>4</v>
      </c>
      <c r="D67" s="4">
        <v>4.5</v>
      </c>
      <c r="E67" s="4">
        <v>4</v>
      </c>
      <c r="F67" s="4" t="s">
        <v>16</v>
      </c>
      <c r="G67" s="4">
        <v>5.5</v>
      </c>
      <c r="H67" s="4">
        <v>5.5</v>
      </c>
      <c r="I67" s="4">
        <v>6.5</v>
      </c>
      <c r="J67" s="4">
        <v>5.5</v>
      </c>
      <c r="K67" s="4">
        <v>6</v>
      </c>
      <c r="L67" s="4">
        <v>7.5</v>
      </c>
      <c r="M67" s="4">
        <v>5</v>
      </c>
      <c r="N67" s="4">
        <v>6.5</v>
      </c>
      <c r="O67" s="4">
        <v>7</v>
      </c>
      <c r="P67" s="4">
        <v>7</v>
      </c>
      <c r="Q67" s="4">
        <v>7.5</v>
      </c>
      <c r="R67" s="4">
        <v>7</v>
      </c>
      <c r="S67" s="25">
        <f t="shared" si="3"/>
        <v>89</v>
      </c>
    </row>
    <row r="68" spans="1:19" ht="13.5">
      <c r="A68" s="2">
        <v>5</v>
      </c>
      <c r="B68" s="4" t="s">
        <v>52</v>
      </c>
      <c r="C68" s="4">
        <v>3.5</v>
      </c>
      <c r="D68" s="4">
        <v>3.5</v>
      </c>
      <c r="E68" s="4">
        <v>4</v>
      </c>
      <c r="F68" s="4">
        <v>4.5</v>
      </c>
      <c r="G68" s="4" t="s">
        <v>16</v>
      </c>
      <c r="H68" s="4">
        <v>5</v>
      </c>
      <c r="I68" s="4">
        <v>6</v>
      </c>
      <c r="J68" s="4">
        <v>6</v>
      </c>
      <c r="K68" s="4">
        <v>6</v>
      </c>
      <c r="L68" s="4">
        <v>7.5</v>
      </c>
      <c r="M68" s="4">
        <v>5</v>
      </c>
      <c r="N68" s="4">
        <v>6.5</v>
      </c>
      <c r="O68" s="4">
        <v>7.5</v>
      </c>
      <c r="P68" s="4">
        <v>6.5</v>
      </c>
      <c r="Q68" s="4">
        <v>6</v>
      </c>
      <c r="R68" s="4">
        <v>8</v>
      </c>
      <c r="S68" s="11">
        <f t="shared" si="3"/>
        <v>85.5</v>
      </c>
    </row>
    <row r="69" spans="1:19" ht="13.5">
      <c r="A69" s="2">
        <v>6</v>
      </c>
      <c r="B69" s="4" t="s">
        <v>56</v>
      </c>
      <c r="C69" s="4">
        <v>3.5</v>
      </c>
      <c r="D69" s="4">
        <v>5.5</v>
      </c>
      <c r="E69" s="4">
        <v>4.5</v>
      </c>
      <c r="F69" s="4">
        <v>4.5</v>
      </c>
      <c r="G69" s="4">
        <v>5</v>
      </c>
      <c r="H69" s="4" t="s">
        <v>16</v>
      </c>
      <c r="I69" s="4">
        <v>6</v>
      </c>
      <c r="J69" s="4">
        <v>5.5</v>
      </c>
      <c r="K69" s="4">
        <v>6.5</v>
      </c>
      <c r="L69" s="4">
        <v>6.5</v>
      </c>
      <c r="M69" s="4">
        <v>4</v>
      </c>
      <c r="N69" s="4">
        <v>5</v>
      </c>
      <c r="O69" s="4">
        <v>6</v>
      </c>
      <c r="P69" s="4">
        <v>6.5</v>
      </c>
      <c r="Q69" s="4">
        <v>7</v>
      </c>
      <c r="R69" s="4">
        <v>7</v>
      </c>
      <c r="S69" s="11">
        <f t="shared" si="3"/>
        <v>83</v>
      </c>
    </row>
    <row r="70" spans="1:19" ht="13.5">
      <c r="A70" s="2">
        <v>7</v>
      </c>
      <c r="B70" s="4" t="s">
        <v>58</v>
      </c>
      <c r="C70" s="4">
        <v>4</v>
      </c>
      <c r="D70" s="4">
        <v>3</v>
      </c>
      <c r="E70" s="4">
        <v>4</v>
      </c>
      <c r="F70" s="4">
        <v>3.5</v>
      </c>
      <c r="G70" s="4">
        <v>4</v>
      </c>
      <c r="H70" s="4">
        <v>4</v>
      </c>
      <c r="I70" s="4" t="s">
        <v>16</v>
      </c>
      <c r="J70" s="4">
        <v>5.5</v>
      </c>
      <c r="K70" s="4">
        <v>4</v>
      </c>
      <c r="L70" s="4">
        <v>7.5</v>
      </c>
      <c r="M70" s="4">
        <v>6.5</v>
      </c>
      <c r="N70" s="4">
        <v>6.5</v>
      </c>
      <c r="O70" s="4">
        <v>7</v>
      </c>
      <c r="P70" s="4">
        <v>6.5</v>
      </c>
      <c r="Q70" s="4">
        <v>7.5</v>
      </c>
      <c r="R70" s="4">
        <v>5</v>
      </c>
      <c r="S70" s="25">
        <f t="shared" si="3"/>
        <v>78.5</v>
      </c>
    </row>
    <row r="71" spans="1:19" ht="13.5">
      <c r="A71" s="2">
        <v>8</v>
      </c>
      <c r="B71" s="4" t="s">
        <v>57</v>
      </c>
      <c r="C71" s="4">
        <v>3</v>
      </c>
      <c r="D71" s="4">
        <v>3.5</v>
      </c>
      <c r="E71" s="4">
        <v>4</v>
      </c>
      <c r="F71" s="4">
        <v>4.5</v>
      </c>
      <c r="G71" s="4">
        <v>4</v>
      </c>
      <c r="H71" s="4">
        <v>4.5</v>
      </c>
      <c r="I71" s="4">
        <v>4.5</v>
      </c>
      <c r="J71" s="4" t="s">
        <v>16</v>
      </c>
      <c r="K71" s="4">
        <v>5</v>
      </c>
      <c r="L71" s="4">
        <v>6.5</v>
      </c>
      <c r="M71" s="4">
        <v>5.5</v>
      </c>
      <c r="N71" s="4">
        <v>5.5</v>
      </c>
      <c r="O71" s="4">
        <v>5</v>
      </c>
      <c r="P71" s="4">
        <v>5.5</v>
      </c>
      <c r="Q71" s="4">
        <v>6</v>
      </c>
      <c r="R71" s="4">
        <v>6.5</v>
      </c>
      <c r="S71" s="25">
        <f t="shared" si="3"/>
        <v>73.5</v>
      </c>
    </row>
    <row r="72" spans="1:19" ht="13.5">
      <c r="A72" s="2">
        <v>9</v>
      </c>
      <c r="B72" s="4" t="s">
        <v>60</v>
      </c>
      <c r="C72" s="4">
        <v>4.5</v>
      </c>
      <c r="D72" s="4">
        <v>3</v>
      </c>
      <c r="E72" s="4">
        <v>4.5</v>
      </c>
      <c r="F72" s="4">
        <v>4</v>
      </c>
      <c r="G72" s="4">
        <v>4</v>
      </c>
      <c r="H72" s="4">
        <v>3.5</v>
      </c>
      <c r="I72" s="4">
        <v>6</v>
      </c>
      <c r="J72" s="4">
        <v>5</v>
      </c>
      <c r="K72" s="4" t="s">
        <v>16</v>
      </c>
      <c r="L72" s="4">
        <v>5</v>
      </c>
      <c r="M72" s="4">
        <v>3.5</v>
      </c>
      <c r="N72" s="4">
        <v>5.5</v>
      </c>
      <c r="O72" s="4">
        <v>5.5</v>
      </c>
      <c r="P72" s="4">
        <v>5.5</v>
      </c>
      <c r="Q72" s="4">
        <v>7</v>
      </c>
      <c r="R72" s="4">
        <v>4.5</v>
      </c>
      <c r="S72" s="25">
        <f t="shared" si="3"/>
        <v>71</v>
      </c>
    </row>
    <row r="73" spans="1:19" ht="13.5">
      <c r="A73" s="2">
        <v>10</v>
      </c>
      <c r="B73" s="4" t="s">
        <v>59</v>
      </c>
      <c r="C73" s="4">
        <v>3</v>
      </c>
      <c r="D73" s="4">
        <v>4</v>
      </c>
      <c r="E73" s="4">
        <v>4</v>
      </c>
      <c r="F73" s="4">
        <v>2.5</v>
      </c>
      <c r="G73" s="4">
        <v>2.5</v>
      </c>
      <c r="H73" s="4">
        <v>3.5</v>
      </c>
      <c r="I73" s="4">
        <v>2.5</v>
      </c>
      <c r="J73" s="4">
        <v>3.5</v>
      </c>
      <c r="K73" s="4">
        <v>5</v>
      </c>
      <c r="L73" s="4" t="s">
        <v>16</v>
      </c>
      <c r="M73" s="4">
        <v>5</v>
      </c>
      <c r="N73" s="4">
        <v>6.5</v>
      </c>
      <c r="O73" s="4">
        <v>6.5</v>
      </c>
      <c r="P73" s="4">
        <v>6.5</v>
      </c>
      <c r="Q73" s="4">
        <v>7.5</v>
      </c>
      <c r="R73" s="4">
        <v>8</v>
      </c>
      <c r="S73" s="25">
        <f t="shared" si="3"/>
        <v>70.5</v>
      </c>
    </row>
    <row r="74" spans="1:19" ht="13.5">
      <c r="A74" s="2">
        <v>11</v>
      </c>
      <c r="B74" s="4" t="s">
        <v>62</v>
      </c>
      <c r="C74" s="4">
        <v>2.5</v>
      </c>
      <c r="D74" s="4">
        <v>4</v>
      </c>
      <c r="E74" s="4">
        <v>4</v>
      </c>
      <c r="F74" s="4">
        <v>5</v>
      </c>
      <c r="G74" s="4">
        <v>5</v>
      </c>
      <c r="H74" s="4">
        <v>6</v>
      </c>
      <c r="I74" s="4">
        <v>3.5</v>
      </c>
      <c r="J74" s="4">
        <v>4.5</v>
      </c>
      <c r="K74" s="4">
        <v>6.5</v>
      </c>
      <c r="L74" s="4">
        <v>5</v>
      </c>
      <c r="M74" s="4" t="s">
        <v>16</v>
      </c>
      <c r="N74" s="4">
        <v>4</v>
      </c>
      <c r="O74" s="4">
        <v>3.5</v>
      </c>
      <c r="P74" s="4">
        <v>5.5</v>
      </c>
      <c r="Q74" s="4">
        <v>5</v>
      </c>
      <c r="R74" s="4">
        <v>6</v>
      </c>
      <c r="S74" s="11">
        <f t="shared" si="3"/>
        <v>70</v>
      </c>
    </row>
    <row r="75" spans="1:19" ht="13.5">
      <c r="A75" s="2">
        <v>12</v>
      </c>
      <c r="B75" s="4" t="s">
        <v>63</v>
      </c>
      <c r="C75" s="4">
        <v>2.5</v>
      </c>
      <c r="D75" s="4">
        <v>2.5</v>
      </c>
      <c r="E75" s="4">
        <v>4</v>
      </c>
      <c r="F75" s="4">
        <v>3.5</v>
      </c>
      <c r="G75" s="4">
        <v>3.5</v>
      </c>
      <c r="H75" s="4">
        <v>5</v>
      </c>
      <c r="I75" s="4">
        <v>3.5</v>
      </c>
      <c r="J75" s="4">
        <v>4.5</v>
      </c>
      <c r="K75" s="4">
        <v>4.5</v>
      </c>
      <c r="L75" s="4">
        <v>3.5</v>
      </c>
      <c r="M75" s="4">
        <v>6</v>
      </c>
      <c r="N75" s="4" t="s">
        <v>16</v>
      </c>
      <c r="O75" s="4">
        <v>5</v>
      </c>
      <c r="P75" s="4">
        <v>5</v>
      </c>
      <c r="Q75" s="4">
        <v>6.5</v>
      </c>
      <c r="R75" s="4">
        <v>7.5</v>
      </c>
      <c r="S75" s="11">
        <f t="shared" si="3"/>
        <v>67</v>
      </c>
    </row>
    <row r="76" spans="1:19" ht="13.5">
      <c r="A76" s="2">
        <v>13</v>
      </c>
      <c r="B76" s="4" t="s">
        <v>64</v>
      </c>
      <c r="C76" s="4">
        <v>1.5</v>
      </c>
      <c r="D76" s="4">
        <v>4.5</v>
      </c>
      <c r="E76" s="4">
        <v>4.5</v>
      </c>
      <c r="F76" s="4">
        <v>3</v>
      </c>
      <c r="G76" s="4">
        <v>2.5</v>
      </c>
      <c r="H76" s="4">
        <v>4</v>
      </c>
      <c r="I76" s="4">
        <v>3</v>
      </c>
      <c r="J76" s="4">
        <v>5</v>
      </c>
      <c r="K76" s="4">
        <v>4.5</v>
      </c>
      <c r="L76" s="4">
        <v>3.5</v>
      </c>
      <c r="M76" s="4">
        <v>6.5</v>
      </c>
      <c r="N76" s="4">
        <v>5</v>
      </c>
      <c r="O76" s="4" t="s">
        <v>16</v>
      </c>
      <c r="P76" s="4">
        <v>4.5</v>
      </c>
      <c r="Q76" s="4">
        <v>6</v>
      </c>
      <c r="R76" s="4">
        <v>7</v>
      </c>
      <c r="S76" s="25">
        <f t="shared" si="3"/>
        <v>65</v>
      </c>
    </row>
    <row r="77" spans="1:19" ht="13.5">
      <c r="A77" s="2">
        <v>14</v>
      </c>
      <c r="B77" s="4" t="s">
        <v>65</v>
      </c>
      <c r="C77" s="4">
        <v>3.5</v>
      </c>
      <c r="D77" s="4">
        <v>3</v>
      </c>
      <c r="E77" s="4">
        <v>4</v>
      </c>
      <c r="F77" s="4">
        <v>3</v>
      </c>
      <c r="G77" s="4">
        <v>3.5</v>
      </c>
      <c r="H77" s="4">
        <v>3.5</v>
      </c>
      <c r="I77" s="4">
        <v>3.5</v>
      </c>
      <c r="J77" s="4">
        <v>4.5</v>
      </c>
      <c r="K77" s="4">
        <v>4.5</v>
      </c>
      <c r="L77" s="4">
        <v>3.5</v>
      </c>
      <c r="M77" s="4">
        <v>4.5</v>
      </c>
      <c r="N77" s="4">
        <v>5</v>
      </c>
      <c r="O77" s="4">
        <v>5.5</v>
      </c>
      <c r="P77" s="4" t="s">
        <v>16</v>
      </c>
      <c r="Q77" s="4">
        <v>5</v>
      </c>
      <c r="R77" s="4">
        <v>5.5</v>
      </c>
      <c r="S77" s="25">
        <f t="shared" si="3"/>
        <v>62</v>
      </c>
    </row>
    <row r="78" spans="1:19" ht="13.5">
      <c r="A78" s="2">
        <v>15</v>
      </c>
      <c r="B78" s="4" t="s">
        <v>67</v>
      </c>
      <c r="C78" s="4">
        <v>1.5</v>
      </c>
      <c r="D78" s="4">
        <v>2.5</v>
      </c>
      <c r="E78" s="4">
        <v>3</v>
      </c>
      <c r="F78" s="4">
        <v>2.5</v>
      </c>
      <c r="G78" s="4">
        <v>4</v>
      </c>
      <c r="H78" s="4">
        <v>3</v>
      </c>
      <c r="I78" s="4">
        <v>2.5</v>
      </c>
      <c r="J78" s="4">
        <v>4</v>
      </c>
      <c r="K78" s="4">
        <v>3</v>
      </c>
      <c r="L78" s="4">
        <v>2.5</v>
      </c>
      <c r="M78" s="4">
        <v>5</v>
      </c>
      <c r="N78" s="4">
        <v>3.5</v>
      </c>
      <c r="O78" s="4">
        <v>4</v>
      </c>
      <c r="P78" s="4">
        <v>5</v>
      </c>
      <c r="Q78" s="4" t="s">
        <v>16</v>
      </c>
      <c r="R78" s="4">
        <v>5.5</v>
      </c>
      <c r="S78" s="11">
        <f t="shared" si="3"/>
        <v>51.5</v>
      </c>
    </row>
    <row r="79" spans="1:19" ht="13.5">
      <c r="A79" s="2">
        <v>16</v>
      </c>
      <c r="B79" s="4" t="s">
        <v>68</v>
      </c>
      <c r="C79" s="4">
        <v>1</v>
      </c>
      <c r="D79" s="4">
        <v>2</v>
      </c>
      <c r="E79" s="4">
        <v>2.5</v>
      </c>
      <c r="F79" s="4">
        <v>3</v>
      </c>
      <c r="G79" s="4">
        <v>2</v>
      </c>
      <c r="H79" s="4">
        <v>3</v>
      </c>
      <c r="I79" s="4">
        <v>5</v>
      </c>
      <c r="J79" s="4">
        <v>3.5</v>
      </c>
      <c r="K79" s="4">
        <v>5.5</v>
      </c>
      <c r="L79" s="4">
        <v>2</v>
      </c>
      <c r="M79" s="4">
        <v>4</v>
      </c>
      <c r="N79" s="4">
        <v>2.5</v>
      </c>
      <c r="O79" s="4">
        <v>3</v>
      </c>
      <c r="P79" s="4">
        <v>4.5</v>
      </c>
      <c r="Q79" s="4">
        <v>4.5</v>
      </c>
      <c r="R79" s="4" t="s">
        <v>16</v>
      </c>
      <c r="S79" s="11">
        <f t="shared" si="3"/>
        <v>48</v>
      </c>
    </row>
    <row r="83" ht="18.75">
      <c r="A83" s="5" t="s">
        <v>54</v>
      </c>
    </row>
    <row r="84" spans="1:5" ht="13.5">
      <c r="A84" s="29" t="s">
        <v>129</v>
      </c>
      <c r="B84" s="29"/>
      <c r="C84" s="29"/>
      <c r="D84" s="29"/>
      <c r="E84" s="29"/>
    </row>
    <row r="85" ht="13.5">
      <c r="A85" t="s">
        <v>55</v>
      </c>
    </row>
    <row r="86" spans="1:19" ht="82.5">
      <c r="A86" s="3" t="s">
        <v>0</v>
      </c>
      <c r="B86" s="4" t="s">
        <v>1</v>
      </c>
      <c r="C86" s="3" t="s">
        <v>50</v>
      </c>
      <c r="D86" s="3" t="s">
        <v>51</v>
      </c>
      <c r="E86" s="3" t="s">
        <v>70</v>
      </c>
      <c r="F86" s="3" t="s">
        <v>49</v>
      </c>
      <c r="G86" s="3" t="s">
        <v>52</v>
      </c>
      <c r="H86" s="3" t="s">
        <v>56</v>
      </c>
      <c r="I86" s="3" t="s">
        <v>58</v>
      </c>
      <c r="J86" s="3" t="s">
        <v>59</v>
      </c>
      <c r="K86" s="3" t="s">
        <v>65</v>
      </c>
      <c r="L86" s="3" t="s">
        <v>47</v>
      </c>
      <c r="M86" s="3" t="s">
        <v>71</v>
      </c>
      <c r="N86" s="3" t="s">
        <v>57</v>
      </c>
      <c r="O86" s="3" t="s">
        <v>66</v>
      </c>
      <c r="P86" s="3" t="s">
        <v>67</v>
      </c>
      <c r="Q86" s="3" t="s">
        <v>74</v>
      </c>
      <c r="R86" s="3" t="s">
        <v>62</v>
      </c>
      <c r="S86" s="10" t="s">
        <v>69</v>
      </c>
    </row>
    <row r="87" spans="1:19" ht="13.5">
      <c r="A87" s="2">
        <v>1</v>
      </c>
      <c r="B87" s="4" t="s">
        <v>50</v>
      </c>
      <c r="C87" s="4" t="s">
        <v>16</v>
      </c>
      <c r="D87" s="4">
        <v>4</v>
      </c>
      <c r="E87" s="4">
        <v>6</v>
      </c>
      <c r="F87" s="4">
        <v>6</v>
      </c>
      <c r="G87" s="4">
        <v>7</v>
      </c>
      <c r="H87" s="4">
        <v>5</v>
      </c>
      <c r="I87" s="4">
        <v>7</v>
      </c>
      <c r="J87" s="4">
        <v>6</v>
      </c>
      <c r="K87" s="4">
        <v>6.5</v>
      </c>
      <c r="L87" s="4">
        <v>8</v>
      </c>
      <c r="M87" s="4">
        <v>7.5</v>
      </c>
      <c r="N87" s="4">
        <v>7</v>
      </c>
      <c r="O87" s="4">
        <v>6</v>
      </c>
      <c r="P87" s="4">
        <v>7</v>
      </c>
      <c r="Q87" s="4">
        <v>7.5</v>
      </c>
      <c r="R87" s="4">
        <v>7.5</v>
      </c>
      <c r="S87" s="11">
        <f aca="true" t="shared" si="4" ref="S87:S100">SUM(C87:R87)</f>
        <v>98</v>
      </c>
    </row>
    <row r="88" spans="1:19" ht="13.5">
      <c r="A88" s="2">
        <v>2</v>
      </c>
      <c r="B88" s="4" t="s">
        <v>51</v>
      </c>
      <c r="C88" s="4">
        <v>6</v>
      </c>
      <c r="D88" s="4" t="s">
        <v>16</v>
      </c>
      <c r="E88" s="4">
        <v>4.5</v>
      </c>
      <c r="F88" s="4">
        <v>6</v>
      </c>
      <c r="G88" s="4">
        <v>6</v>
      </c>
      <c r="H88" s="4">
        <v>5.5</v>
      </c>
      <c r="I88" s="4">
        <v>5.5</v>
      </c>
      <c r="J88" s="4">
        <v>5.5</v>
      </c>
      <c r="K88" s="4">
        <v>5</v>
      </c>
      <c r="L88" s="4">
        <v>6.5</v>
      </c>
      <c r="M88" s="4">
        <v>6</v>
      </c>
      <c r="N88" s="4">
        <v>6</v>
      </c>
      <c r="O88" s="4">
        <v>5.5</v>
      </c>
      <c r="P88" s="4">
        <v>6.5</v>
      </c>
      <c r="Q88" s="4">
        <v>7</v>
      </c>
      <c r="R88" s="4">
        <v>6.5</v>
      </c>
      <c r="S88" s="11">
        <f t="shared" si="4"/>
        <v>88</v>
      </c>
    </row>
    <row r="89" spans="1:19" ht="13.5">
      <c r="A89" s="2">
        <v>3</v>
      </c>
      <c r="B89" s="4" t="s">
        <v>60</v>
      </c>
      <c r="C89" s="4">
        <v>4</v>
      </c>
      <c r="D89" s="4">
        <v>5.5</v>
      </c>
      <c r="E89" s="4" t="s">
        <v>16</v>
      </c>
      <c r="F89" s="4">
        <v>5.5</v>
      </c>
      <c r="G89" s="4">
        <v>5</v>
      </c>
      <c r="H89" s="4">
        <v>4.5</v>
      </c>
      <c r="I89" s="4">
        <v>6.5</v>
      </c>
      <c r="J89" s="4">
        <v>5.5</v>
      </c>
      <c r="K89" s="4">
        <v>6</v>
      </c>
      <c r="L89" s="4">
        <v>7.5</v>
      </c>
      <c r="M89" s="4">
        <v>6.5</v>
      </c>
      <c r="N89" s="4">
        <v>6.5</v>
      </c>
      <c r="O89" s="4">
        <v>6.5</v>
      </c>
      <c r="P89" s="4">
        <v>7.5</v>
      </c>
      <c r="Q89" s="4">
        <v>4.5</v>
      </c>
      <c r="R89" s="4">
        <v>6</v>
      </c>
      <c r="S89" s="11">
        <f t="shared" si="4"/>
        <v>87.5</v>
      </c>
    </row>
    <row r="90" spans="1:19" ht="13.5">
      <c r="A90" s="2">
        <v>4</v>
      </c>
      <c r="B90" s="4" t="s">
        <v>49</v>
      </c>
      <c r="C90" s="4">
        <v>4</v>
      </c>
      <c r="D90" s="4">
        <v>4</v>
      </c>
      <c r="E90" s="4">
        <v>4.5</v>
      </c>
      <c r="F90" s="4" t="s">
        <v>16</v>
      </c>
      <c r="G90" s="4">
        <v>5.5</v>
      </c>
      <c r="H90" s="4">
        <v>5.5</v>
      </c>
      <c r="I90" s="4">
        <v>6.5</v>
      </c>
      <c r="J90" s="4">
        <v>7</v>
      </c>
      <c r="K90" s="4">
        <v>6</v>
      </c>
      <c r="L90" s="4">
        <v>6</v>
      </c>
      <c r="M90" s="4">
        <v>6</v>
      </c>
      <c r="N90" s="4">
        <v>5.5</v>
      </c>
      <c r="O90" s="4">
        <v>6.5</v>
      </c>
      <c r="P90" s="4">
        <v>7</v>
      </c>
      <c r="Q90" s="4">
        <v>5.5</v>
      </c>
      <c r="R90" s="4">
        <v>6</v>
      </c>
      <c r="S90" s="11">
        <f t="shared" si="4"/>
        <v>85.5</v>
      </c>
    </row>
    <row r="91" spans="1:19" ht="13.5">
      <c r="A91" s="2">
        <v>5</v>
      </c>
      <c r="B91" s="4" t="s">
        <v>52</v>
      </c>
      <c r="C91" s="4">
        <v>3</v>
      </c>
      <c r="D91" s="4">
        <v>4</v>
      </c>
      <c r="E91" s="4">
        <v>5</v>
      </c>
      <c r="F91" s="4">
        <v>4.5</v>
      </c>
      <c r="G91" s="4" t="s">
        <v>16</v>
      </c>
      <c r="H91" s="4">
        <v>5</v>
      </c>
      <c r="I91" s="4">
        <v>5.5</v>
      </c>
      <c r="J91" s="4">
        <v>7</v>
      </c>
      <c r="K91" s="4">
        <v>5.5</v>
      </c>
      <c r="L91" s="4">
        <v>6</v>
      </c>
      <c r="M91" s="4">
        <v>6.5</v>
      </c>
      <c r="N91" s="4">
        <v>6</v>
      </c>
      <c r="O91" s="4">
        <v>7.5</v>
      </c>
      <c r="P91" s="4">
        <v>5.5</v>
      </c>
      <c r="Q91" s="4">
        <v>7.5</v>
      </c>
      <c r="R91" s="4">
        <v>6</v>
      </c>
      <c r="S91" s="11">
        <f t="shared" si="4"/>
        <v>84.5</v>
      </c>
    </row>
    <row r="92" spans="1:19" ht="13.5">
      <c r="A92" s="2">
        <v>6</v>
      </c>
      <c r="B92" s="4" t="s">
        <v>56</v>
      </c>
      <c r="C92" s="4">
        <v>5</v>
      </c>
      <c r="D92" s="4">
        <v>4.5</v>
      </c>
      <c r="E92" s="4">
        <v>5.5</v>
      </c>
      <c r="F92" s="4">
        <v>4.5</v>
      </c>
      <c r="G92" s="4">
        <v>5</v>
      </c>
      <c r="H92" s="4" t="s">
        <v>16</v>
      </c>
      <c r="I92" s="4">
        <v>6</v>
      </c>
      <c r="J92" s="4">
        <v>6.5</v>
      </c>
      <c r="K92" s="4">
        <v>6</v>
      </c>
      <c r="L92" s="4">
        <v>5.5</v>
      </c>
      <c r="M92" s="4">
        <v>4.5</v>
      </c>
      <c r="N92" s="4">
        <v>6</v>
      </c>
      <c r="O92" s="4">
        <v>6</v>
      </c>
      <c r="P92" s="4">
        <v>6.5</v>
      </c>
      <c r="Q92" s="4">
        <v>6.5</v>
      </c>
      <c r="R92" s="4">
        <v>5</v>
      </c>
      <c r="S92" s="11">
        <f t="shared" si="4"/>
        <v>83</v>
      </c>
    </row>
    <row r="93" spans="1:19" ht="13.5">
      <c r="A93" s="2">
        <v>7</v>
      </c>
      <c r="B93" s="4" t="s">
        <v>58</v>
      </c>
      <c r="C93" s="4">
        <v>3</v>
      </c>
      <c r="D93" s="4">
        <v>4.5</v>
      </c>
      <c r="E93" s="4">
        <v>3.5</v>
      </c>
      <c r="F93" s="4">
        <v>3.5</v>
      </c>
      <c r="G93" s="4">
        <v>4.5</v>
      </c>
      <c r="H93" s="4">
        <v>4</v>
      </c>
      <c r="I93" s="4" t="s">
        <v>16</v>
      </c>
      <c r="J93" s="4">
        <v>7.5</v>
      </c>
      <c r="K93" s="4">
        <v>6</v>
      </c>
      <c r="L93" s="4">
        <v>6</v>
      </c>
      <c r="M93" s="4">
        <v>6.5</v>
      </c>
      <c r="N93" s="4">
        <v>6</v>
      </c>
      <c r="O93" s="4">
        <v>7.5</v>
      </c>
      <c r="P93" s="4">
        <v>7</v>
      </c>
      <c r="Q93" s="4">
        <v>4</v>
      </c>
      <c r="R93" s="4">
        <v>7.5</v>
      </c>
      <c r="S93" s="11">
        <f t="shared" si="4"/>
        <v>81</v>
      </c>
    </row>
    <row r="94" spans="1:19" ht="13.5">
      <c r="A94" s="2">
        <v>8</v>
      </c>
      <c r="B94" s="4" t="s">
        <v>59</v>
      </c>
      <c r="C94" s="4">
        <v>4</v>
      </c>
      <c r="D94" s="4">
        <v>4.5</v>
      </c>
      <c r="E94" s="4">
        <v>4.5</v>
      </c>
      <c r="F94" s="4">
        <v>3</v>
      </c>
      <c r="G94" s="4">
        <v>3</v>
      </c>
      <c r="H94" s="4">
        <v>3.5</v>
      </c>
      <c r="I94" s="4">
        <v>2.5</v>
      </c>
      <c r="J94" s="4" t="s">
        <v>16</v>
      </c>
      <c r="K94" s="4">
        <v>6.5</v>
      </c>
      <c r="L94" s="4">
        <v>5</v>
      </c>
      <c r="M94" s="4">
        <v>6.5</v>
      </c>
      <c r="N94" s="4">
        <v>4</v>
      </c>
      <c r="O94" s="4">
        <v>7</v>
      </c>
      <c r="P94" s="4">
        <v>7</v>
      </c>
      <c r="Q94" s="4">
        <v>8</v>
      </c>
      <c r="R94" s="4">
        <v>6.5</v>
      </c>
      <c r="S94" s="11">
        <f t="shared" si="4"/>
        <v>75.5</v>
      </c>
    </row>
    <row r="95" spans="1:19" ht="13.5">
      <c r="A95" s="2">
        <v>9</v>
      </c>
      <c r="B95" s="4" t="s">
        <v>65</v>
      </c>
      <c r="C95" s="4">
        <v>3.5</v>
      </c>
      <c r="D95" s="4">
        <v>5</v>
      </c>
      <c r="E95" s="4">
        <v>4</v>
      </c>
      <c r="F95" s="4">
        <v>4</v>
      </c>
      <c r="G95" s="4">
        <v>4.5</v>
      </c>
      <c r="H95" s="4">
        <v>4</v>
      </c>
      <c r="I95" s="4">
        <v>4</v>
      </c>
      <c r="J95" s="4">
        <v>3.5</v>
      </c>
      <c r="K95" s="4" t="s">
        <v>16</v>
      </c>
      <c r="L95" s="4">
        <v>6.5</v>
      </c>
      <c r="M95" s="4">
        <v>6</v>
      </c>
      <c r="N95" s="4">
        <v>5.5</v>
      </c>
      <c r="O95" s="4">
        <v>6.5</v>
      </c>
      <c r="P95" s="4">
        <v>5</v>
      </c>
      <c r="Q95" s="4">
        <v>5.5</v>
      </c>
      <c r="R95" s="4">
        <v>6.5</v>
      </c>
      <c r="S95" s="11">
        <f t="shared" si="4"/>
        <v>74</v>
      </c>
    </row>
    <row r="96" spans="1:19" ht="13.5">
      <c r="A96" s="2">
        <v>10</v>
      </c>
      <c r="B96" s="4" t="s">
        <v>47</v>
      </c>
      <c r="C96" s="4">
        <v>2</v>
      </c>
      <c r="D96" s="4">
        <v>3.5</v>
      </c>
      <c r="E96" s="4">
        <v>2.5</v>
      </c>
      <c r="F96" s="4">
        <v>4</v>
      </c>
      <c r="G96" s="4">
        <v>4</v>
      </c>
      <c r="H96" s="4">
        <v>4.5</v>
      </c>
      <c r="I96" s="4">
        <v>4</v>
      </c>
      <c r="J96" s="4">
        <v>5</v>
      </c>
      <c r="K96" s="4">
        <v>3.5</v>
      </c>
      <c r="L96" s="4" t="s">
        <v>16</v>
      </c>
      <c r="M96" s="4">
        <v>5.5</v>
      </c>
      <c r="N96" s="4">
        <v>5.5</v>
      </c>
      <c r="O96" s="4">
        <v>7.5</v>
      </c>
      <c r="P96" s="4">
        <v>7</v>
      </c>
      <c r="Q96" s="4">
        <v>7</v>
      </c>
      <c r="R96" s="4">
        <v>7</v>
      </c>
      <c r="S96" s="11">
        <f t="shared" si="4"/>
        <v>72.5</v>
      </c>
    </row>
    <row r="97" spans="1:19" ht="13.5">
      <c r="A97" s="2">
        <v>11</v>
      </c>
      <c r="B97" s="4" t="s">
        <v>71</v>
      </c>
      <c r="C97" s="4">
        <v>2.5</v>
      </c>
      <c r="D97" s="4">
        <v>4</v>
      </c>
      <c r="E97" s="4">
        <v>3.5</v>
      </c>
      <c r="F97" s="4">
        <v>4</v>
      </c>
      <c r="G97" s="4">
        <v>3.5</v>
      </c>
      <c r="H97" s="4">
        <v>5.5</v>
      </c>
      <c r="I97" s="4">
        <v>3.5</v>
      </c>
      <c r="J97" s="4">
        <v>3.5</v>
      </c>
      <c r="K97" s="4">
        <v>4</v>
      </c>
      <c r="L97" s="4">
        <v>4.5</v>
      </c>
      <c r="M97" s="4" t="s">
        <v>16</v>
      </c>
      <c r="N97" s="4">
        <v>5</v>
      </c>
      <c r="O97" s="4">
        <v>5.5</v>
      </c>
      <c r="P97" s="4">
        <v>6</v>
      </c>
      <c r="Q97" s="4">
        <v>7</v>
      </c>
      <c r="R97" s="4">
        <v>7.5</v>
      </c>
      <c r="S97" s="11">
        <f t="shared" si="4"/>
        <v>69.5</v>
      </c>
    </row>
    <row r="98" spans="1:19" ht="13.5">
      <c r="A98" s="2">
        <v>12</v>
      </c>
      <c r="B98" s="4" t="s">
        <v>57</v>
      </c>
      <c r="C98" s="4">
        <v>3</v>
      </c>
      <c r="D98" s="4">
        <v>4</v>
      </c>
      <c r="E98" s="4">
        <v>3.5</v>
      </c>
      <c r="F98" s="4">
        <v>4.5</v>
      </c>
      <c r="G98" s="4">
        <v>4</v>
      </c>
      <c r="H98" s="4">
        <v>4</v>
      </c>
      <c r="I98" s="4">
        <v>4</v>
      </c>
      <c r="J98" s="4">
        <v>6</v>
      </c>
      <c r="K98" s="4">
        <v>4.5</v>
      </c>
      <c r="L98" s="4">
        <v>4.5</v>
      </c>
      <c r="M98" s="4">
        <v>5</v>
      </c>
      <c r="N98" s="4" t="s">
        <v>16</v>
      </c>
      <c r="O98" s="4">
        <v>4.5</v>
      </c>
      <c r="P98" s="4">
        <v>5</v>
      </c>
      <c r="Q98" s="4">
        <v>5</v>
      </c>
      <c r="R98" s="4">
        <v>6</v>
      </c>
      <c r="S98" s="11">
        <f t="shared" si="4"/>
        <v>67.5</v>
      </c>
    </row>
    <row r="99" spans="1:19" ht="13.5">
      <c r="A99" s="2">
        <v>13</v>
      </c>
      <c r="B99" s="4" t="s">
        <v>72</v>
      </c>
      <c r="C99" s="4">
        <v>4</v>
      </c>
      <c r="D99" s="4">
        <v>4.5</v>
      </c>
      <c r="E99" s="4">
        <v>3.5</v>
      </c>
      <c r="F99" s="4">
        <v>3.5</v>
      </c>
      <c r="G99" s="4">
        <v>2.5</v>
      </c>
      <c r="H99" s="4">
        <v>4</v>
      </c>
      <c r="I99" s="4">
        <v>2.5</v>
      </c>
      <c r="J99" s="4">
        <v>3</v>
      </c>
      <c r="K99" s="4">
        <v>3.5</v>
      </c>
      <c r="L99" s="4">
        <v>2.5</v>
      </c>
      <c r="M99" s="4">
        <v>4.5</v>
      </c>
      <c r="N99" s="4">
        <v>5.5</v>
      </c>
      <c r="O99" s="4" t="s">
        <v>16</v>
      </c>
      <c r="P99" s="4">
        <v>5.5</v>
      </c>
      <c r="Q99" s="4">
        <v>6</v>
      </c>
      <c r="R99" s="4">
        <v>7.5</v>
      </c>
      <c r="S99" s="11">
        <f t="shared" si="4"/>
        <v>62.5</v>
      </c>
    </row>
    <row r="100" spans="1:19" ht="13.5">
      <c r="A100" s="34">
        <v>14</v>
      </c>
      <c r="B100" s="4" t="s">
        <v>67</v>
      </c>
      <c r="C100" s="4">
        <v>3</v>
      </c>
      <c r="D100" s="4">
        <v>3.5</v>
      </c>
      <c r="E100" s="4">
        <v>2.5</v>
      </c>
      <c r="F100" s="4">
        <v>3</v>
      </c>
      <c r="G100" s="4">
        <v>4.5</v>
      </c>
      <c r="H100" s="4">
        <v>3.5</v>
      </c>
      <c r="I100" s="4">
        <v>3</v>
      </c>
      <c r="J100" s="4">
        <v>3</v>
      </c>
      <c r="K100" s="4">
        <v>5</v>
      </c>
      <c r="L100" s="4">
        <v>3</v>
      </c>
      <c r="M100" s="4">
        <v>4</v>
      </c>
      <c r="N100" s="4">
        <v>5</v>
      </c>
      <c r="O100" s="4">
        <v>4.5</v>
      </c>
      <c r="P100" s="4" t="s">
        <v>16</v>
      </c>
      <c r="Q100" s="4">
        <v>5.5</v>
      </c>
      <c r="R100" s="4">
        <v>6.5</v>
      </c>
      <c r="S100" s="36">
        <f t="shared" si="4"/>
        <v>59.5</v>
      </c>
    </row>
    <row r="101" spans="1:19" ht="13.5">
      <c r="A101" s="35"/>
      <c r="B101" s="4" t="s">
        <v>73</v>
      </c>
      <c r="C101" s="4">
        <v>2.5</v>
      </c>
      <c r="D101" s="4">
        <v>3</v>
      </c>
      <c r="E101" s="4">
        <v>5.5</v>
      </c>
      <c r="F101" s="4">
        <v>4.5</v>
      </c>
      <c r="G101" s="4">
        <v>2.5</v>
      </c>
      <c r="H101" s="4">
        <v>3.5</v>
      </c>
      <c r="I101" s="4">
        <v>6</v>
      </c>
      <c r="J101" s="4">
        <v>2</v>
      </c>
      <c r="K101" s="4">
        <v>4.5</v>
      </c>
      <c r="L101" s="4">
        <v>3</v>
      </c>
      <c r="M101" s="4">
        <v>3</v>
      </c>
      <c r="N101" s="4">
        <v>5</v>
      </c>
      <c r="O101" s="4">
        <v>4</v>
      </c>
      <c r="P101" s="4">
        <v>4.5</v>
      </c>
      <c r="Q101" s="4" t="s">
        <v>16</v>
      </c>
      <c r="R101" s="4">
        <v>6</v>
      </c>
      <c r="S101" s="36"/>
    </row>
    <row r="102" spans="1:19" ht="13.5">
      <c r="A102" s="2">
        <v>16</v>
      </c>
      <c r="B102" s="4" t="s">
        <v>62</v>
      </c>
      <c r="C102" s="4">
        <v>2.5</v>
      </c>
      <c r="D102" s="4">
        <v>3.5</v>
      </c>
      <c r="E102" s="4">
        <v>4</v>
      </c>
      <c r="F102" s="4">
        <v>4</v>
      </c>
      <c r="G102" s="4">
        <v>4</v>
      </c>
      <c r="H102" s="4">
        <v>5</v>
      </c>
      <c r="I102" s="4">
        <v>2.5</v>
      </c>
      <c r="J102" s="4">
        <v>3.5</v>
      </c>
      <c r="K102" s="4">
        <v>3.5</v>
      </c>
      <c r="L102" s="4">
        <v>3</v>
      </c>
      <c r="M102" s="4">
        <v>2.5</v>
      </c>
      <c r="N102" s="4">
        <v>4</v>
      </c>
      <c r="O102" s="4">
        <v>2.5</v>
      </c>
      <c r="P102" s="4">
        <v>3.5</v>
      </c>
      <c r="Q102" s="4">
        <v>4</v>
      </c>
      <c r="R102" s="4" t="s">
        <v>16</v>
      </c>
      <c r="S102" s="11">
        <f>SUM(C102:R102)</f>
        <v>52</v>
      </c>
    </row>
  </sheetData>
  <sheetProtection/>
  <mergeCells count="44">
    <mergeCell ref="O46:P46"/>
    <mergeCell ref="O56:P56"/>
    <mergeCell ref="O47:P47"/>
    <mergeCell ref="O50:P50"/>
    <mergeCell ref="O51:P51"/>
    <mergeCell ref="O52:P52"/>
    <mergeCell ref="O53:P53"/>
    <mergeCell ref="O54:P55"/>
    <mergeCell ref="O48:P48"/>
    <mergeCell ref="O49:P49"/>
    <mergeCell ref="O35:P35"/>
    <mergeCell ref="O38:P38"/>
    <mergeCell ref="O44:P44"/>
    <mergeCell ref="O36:P37"/>
    <mergeCell ref="O45:P45"/>
    <mergeCell ref="K12:L12"/>
    <mergeCell ref="K13:L13"/>
    <mergeCell ref="K14:L14"/>
    <mergeCell ref="K15:L15"/>
    <mergeCell ref="K16:L16"/>
    <mergeCell ref="A1:B1"/>
    <mergeCell ref="A2:B2"/>
    <mergeCell ref="A3:B3"/>
    <mergeCell ref="A4:B4"/>
    <mergeCell ref="A54:A55"/>
    <mergeCell ref="A6:D6"/>
    <mergeCell ref="A5:B5"/>
    <mergeCell ref="A36:A37"/>
    <mergeCell ref="A100:A101"/>
    <mergeCell ref="S100:S101"/>
    <mergeCell ref="A84:E84"/>
    <mergeCell ref="K17:L17"/>
    <mergeCell ref="K18:L18"/>
    <mergeCell ref="K19:L19"/>
    <mergeCell ref="K20:L20"/>
    <mergeCell ref="O26:P26"/>
    <mergeCell ref="O27:P27"/>
    <mergeCell ref="O28:P28"/>
    <mergeCell ref="O29:P29"/>
    <mergeCell ref="O30:P30"/>
    <mergeCell ref="O31:P31"/>
    <mergeCell ref="O32:P32"/>
    <mergeCell ref="O33:P33"/>
    <mergeCell ref="O34:P34"/>
  </mergeCells>
  <hyperlinks>
    <hyperlink ref="A1" location="ストII各シリーズダイアグラム!A18" display="ストII"/>
    <hyperlink ref="A2" location="ストII各シリーズダイアグラム!A32" display="ストIIダッシュ"/>
    <hyperlink ref="A3" location="ストII各シリーズダイアグラム!A50" display="ストIIターボ"/>
    <hyperlink ref="A4" location="ストII各シリーズダイアグラム!A68" display="スパII"/>
    <hyperlink ref="A6:C6" location="スパIIX33キャラ!A10" display="スパIIX(隠しキャラ含む)"/>
    <hyperlink ref="A5" location="ストII各シリーズダイアグラム!A90" display="スパIIX"/>
    <hyperlink ref="A84" location="スパIIX33キャラ!A10" display="隠しキャラ含めたダイアはこちら"/>
    <hyperlink ref="A5:B5" location="ストII各シリーズダイアグラム!A92" display="スパIIX"/>
    <hyperlink ref="A4:B4" location="ストII各シリーズダイアグラム!A69" display="スパII"/>
    <hyperlink ref="A6:D6" location="スパIIX33キャラ!A11" display="スパIIX(隠しキャラ含む)"/>
    <hyperlink ref="A84:E84" location="スパIIX33キャラ!A11" display="隠しキャラ含めたダイアはこちら"/>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K39"/>
  <sheetViews>
    <sheetView zoomScalePageLayoutView="0" workbookViewId="0" topLeftCell="A1">
      <selection activeCell="A1" sqref="A1"/>
    </sheetView>
  </sheetViews>
  <sheetFormatPr defaultColWidth="9.140625" defaultRowHeight="15"/>
  <cols>
    <col min="1" max="1" width="3.421875" style="7" bestFit="1" customWidth="1"/>
    <col min="2" max="2" width="12.28125" style="7" bestFit="1" customWidth="1"/>
    <col min="3" max="3" width="4.421875" style="7" bestFit="1" customWidth="1"/>
    <col min="4" max="4" width="4.421875" style="7" customWidth="1"/>
    <col min="5" max="5" width="4.421875" style="7" bestFit="1" customWidth="1"/>
    <col min="6" max="8" width="4.421875" style="7" customWidth="1"/>
    <col min="9" max="11" width="4.421875" style="7" bestFit="1" customWidth="1"/>
    <col min="12" max="13" width="4.421875" style="7" customWidth="1"/>
    <col min="14" max="15" width="4.421875" style="7" bestFit="1" customWidth="1"/>
    <col min="16" max="17" width="4.421875" style="7" customWidth="1"/>
    <col min="18" max="19" width="4.421875" style="7" bestFit="1" customWidth="1"/>
    <col min="20" max="20" width="4.421875" style="7" customWidth="1"/>
    <col min="21" max="22" width="4.421875" style="7" bestFit="1" customWidth="1"/>
    <col min="23" max="23" width="4.421875" style="7" customWidth="1"/>
    <col min="24" max="28" width="4.421875" style="7" bestFit="1" customWidth="1"/>
    <col min="29" max="30" width="4.421875" style="7" customWidth="1"/>
    <col min="31" max="35" width="4.421875" style="7" bestFit="1" customWidth="1"/>
    <col min="36" max="36" width="9.00390625" style="7" customWidth="1"/>
    <col min="37" max="37" width="12.28125" style="7" bestFit="1" customWidth="1"/>
    <col min="38" max="16384" width="9.00390625" style="7" customWidth="1"/>
  </cols>
  <sheetData>
    <row r="1" ht="18.75">
      <c r="A1" s="5" t="s">
        <v>124</v>
      </c>
    </row>
    <row r="2" ht="13.5">
      <c r="A2" s="7" t="s">
        <v>126</v>
      </c>
    </row>
    <row r="3" ht="13.5">
      <c r="A3" t="s">
        <v>125</v>
      </c>
    </row>
    <row r="4" ht="13.5">
      <c r="A4" t="s">
        <v>219</v>
      </c>
    </row>
    <row r="5" spans="1:37" ht="96">
      <c r="A5" s="17" t="s">
        <v>123</v>
      </c>
      <c r="B5" s="14" t="s">
        <v>122</v>
      </c>
      <c r="C5" s="16" t="s">
        <v>103</v>
      </c>
      <c r="D5" s="17" t="s">
        <v>110</v>
      </c>
      <c r="E5" s="15" t="s">
        <v>120</v>
      </c>
      <c r="F5" s="17" t="s">
        <v>53</v>
      </c>
      <c r="G5" s="17" t="s">
        <v>70</v>
      </c>
      <c r="H5" s="15" t="s">
        <v>111</v>
      </c>
      <c r="I5" s="17" t="s">
        <v>49</v>
      </c>
      <c r="J5" s="15" t="s">
        <v>106</v>
      </c>
      <c r="K5" s="15" t="s">
        <v>118</v>
      </c>
      <c r="L5" s="17" t="s">
        <v>52</v>
      </c>
      <c r="M5" s="17" t="s">
        <v>56</v>
      </c>
      <c r="N5" s="17" t="s">
        <v>115</v>
      </c>
      <c r="O5" s="15" t="s">
        <v>109</v>
      </c>
      <c r="P5" s="17" t="s">
        <v>65</v>
      </c>
      <c r="Q5" s="17" t="s">
        <v>59</v>
      </c>
      <c r="R5" s="15" t="s">
        <v>80</v>
      </c>
      <c r="S5" s="15" t="s">
        <v>78</v>
      </c>
      <c r="T5" s="17" t="s">
        <v>119</v>
      </c>
      <c r="U5" s="15" t="s">
        <v>116</v>
      </c>
      <c r="V5" s="17" t="s">
        <v>71</v>
      </c>
      <c r="W5" s="17" t="s">
        <v>57</v>
      </c>
      <c r="X5" s="15" t="s">
        <v>79</v>
      </c>
      <c r="Y5" s="15" t="s">
        <v>117</v>
      </c>
      <c r="Z5" s="15" t="s">
        <v>112</v>
      </c>
      <c r="AA5" s="17" t="s">
        <v>66</v>
      </c>
      <c r="AB5" s="15" t="s">
        <v>114</v>
      </c>
      <c r="AC5" s="17" t="s">
        <v>67</v>
      </c>
      <c r="AD5" s="17" t="s">
        <v>108</v>
      </c>
      <c r="AE5" s="15" t="s">
        <v>113</v>
      </c>
      <c r="AF5" s="15" t="s">
        <v>121</v>
      </c>
      <c r="AG5" s="17" t="s">
        <v>62</v>
      </c>
      <c r="AH5" s="15" t="s">
        <v>107</v>
      </c>
      <c r="AI5" s="15" t="s">
        <v>83</v>
      </c>
      <c r="AJ5" s="17" t="s">
        <v>69</v>
      </c>
      <c r="AK5" s="14" t="s">
        <v>1</v>
      </c>
    </row>
    <row r="6" spans="1:37" s="8" customFormat="1" ht="13.5">
      <c r="A6" s="18">
        <v>1</v>
      </c>
      <c r="B6" s="9" t="s">
        <v>103</v>
      </c>
      <c r="C6" s="9" t="s">
        <v>105</v>
      </c>
      <c r="D6" s="9">
        <v>6.5</v>
      </c>
      <c r="E6" s="9">
        <v>7</v>
      </c>
      <c r="F6" s="9">
        <v>6.5</v>
      </c>
      <c r="G6" s="9">
        <v>7</v>
      </c>
      <c r="H6" s="9">
        <v>7.5</v>
      </c>
      <c r="I6" s="9">
        <v>7</v>
      </c>
      <c r="J6" s="9">
        <v>7.5</v>
      </c>
      <c r="K6" s="9">
        <v>6.5</v>
      </c>
      <c r="L6" s="9">
        <v>7.5</v>
      </c>
      <c r="M6" s="9">
        <v>7.5</v>
      </c>
      <c r="N6" s="9">
        <v>8</v>
      </c>
      <c r="O6" s="9">
        <v>8</v>
      </c>
      <c r="P6" s="9">
        <v>7</v>
      </c>
      <c r="Q6" s="9">
        <v>8.5</v>
      </c>
      <c r="R6" s="9">
        <v>8</v>
      </c>
      <c r="S6" s="9">
        <v>7.5</v>
      </c>
      <c r="T6" s="9">
        <v>8</v>
      </c>
      <c r="U6" s="9">
        <v>8.5</v>
      </c>
      <c r="V6" s="9">
        <v>8.5</v>
      </c>
      <c r="W6" s="9">
        <v>8</v>
      </c>
      <c r="X6" s="9">
        <v>8.5</v>
      </c>
      <c r="Y6" s="9">
        <v>8</v>
      </c>
      <c r="Z6" s="9">
        <v>8.5</v>
      </c>
      <c r="AA6" s="9">
        <v>8.5</v>
      </c>
      <c r="AB6" s="9">
        <v>9</v>
      </c>
      <c r="AC6" s="9">
        <v>8.5</v>
      </c>
      <c r="AD6" s="9">
        <v>9</v>
      </c>
      <c r="AE6" s="9">
        <v>8.5</v>
      </c>
      <c r="AF6" s="9">
        <v>8</v>
      </c>
      <c r="AG6" s="9">
        <v>9</v>
      </c>
      <c r="AH6" s="9">
        <v>9</v>
      </c>
      <c r="AI6" s="9">
        <v>9.5</v>
      </c>
      <c r="AJ6" s="14">
        <f aca="true" t="shared" si="0" ref="AJ6:AJ27">SUM(C6:AI6)</f>
        <v>254.5</v>
      </c>
      <c r="AK6" s="9" t="s">
        <v>103</v>
      </c>
    </row>
    <row r="7" spans="1:37" s="8" customFormat="1" ht="13.5">
      <c r="A7" s="18">
        <v>2</v>
      </c>
      <c r="B7" s="14" t="s">
        <v>86</v>
      </c>
      <c r="C7" s="9">
        <v>3.5</v>
      </c>
      <c r="D7" s="14" t="s">
        <v>104</v>
      </c>
      <c r="E7" s="12">
        <v>7</v>
      </c>
      <c r="F7" s="14">
        <v>4</v>
      </c>
      <c r="G7" s="14">
        <v>6</v>
      </c>
      <c r="H7" s="12">
        <v>5.5</v>
      </c>
      <c r="I7" s="14">
        <v>6</v>
      </c>
      <c r="J7" s="12">
        <v>6</v>
      </c>
      <c r="K7" s="12">
        <v>4.5</v>
      </c>
      <c r="L7" s="14">
        <v>7</v>
      </c>
      <c r="M7" s="14">
        <v>5</v>
      </c>
      <c r="N7" s="14">
        <v>7</v>
      </c>
      <c r="O7" s="12">
        <v>7</v>
      </c>
      <c r="P7" s="14">
        <v>6.5</v>
      </c>
      <c r="Q7" s="14">
        <v>6</v>
      </c>
      <c r="R7" s="12">
        <v>5.5</v>
      </c>
      <c r="S7" s="12">
        <v>6.5</v>
      </c>
      <c r="T7" s="14">
        <v>8</v>
      </c>
      <c r="U7" s="12">
        <v>7.5</v>
      </c>
      <c r="V7" s="14">
        <v>7.5</v>
      </c>
      <c r="W7" s="14">
        <v>7</v>
      </c>
      <c r="X7" s="12">
        <v>6.5</v>
      </c>
      <c r="Y7" s="12">
        <v>7.5</v>
      </c>
      <c r="Z7" s="12">
        <v>7</v>
      </c>
      <c r="AA7" s="14">
        <v>6</v>
      </c>
      <c r="AB7" s="12">
        <v>8</v>
      </c>
      <c r="AC7" s="14">
        <v>7</v>
      </c>
      <c r="AD7" s="14">
        <v>7.5</v>
      </c>
      <c r="AE7" s="12">
        <v>6.5</v>
      </c>
      <c r="AF7" s="12">
        <v>7.5</v>
      </c>
      <c r="AG7" s="14">
        <v>7.5</v>
      </c>
      <c r="AH7" s="12">
        <v>8</v>
      </c>
      <c r="AI7" s="12">
        <v>8.5</v>
      </c>
      <c r="AJ7" s="14">
        <f t="shared" si="0"/>
        <v>210.5</v>
      </c>
      <c r="AK7" s="14" t="s">
        <v>86</v>
      </c>
    </row>
    <row r="8" spans="1:37" s="8" customFormat="1" ht="13.5">
      <c r="A8" s="18">
        <v>3</v>
      </c>
      <c r="B8" s="13" t="s">
        <v>100</v>
      </c>
      <c r="C8" s="13">
        <v>3</v>
      </c>
      <c r="D8" s="13">
        <v>3</v>
      </c>
      <c r="E8" s="13" t="s">
        <v>105</v>
      </c>
      <c r="F8" s="13">
        <v>5</v>
      </c>
      <c r="G8" s="13">
        <v>4</v>
      </c>
      <c r="H8" s="13">
        <v>3.5</v>
      </c>
      <c r="I8" s="13">
        <v>5.5</v>
      </c>
      <c r="J8" s="13">
        <v>5.5</v>
      </c>
      <c r="K8" s="13">
        <v>5.5</v>
      </c>
      <c r="L8" s="13">
        <v>6</v>
      </c>
      <c r="M8" s="13">
        <v>6</v>
      </c>
      <c r="N8" s="13">
        <v>5.5</v>
      </c>
      <c r="O8" s="13">
        <v>6.5</v>
      </c>
      <c r="P8" s="13">
        <v>5</v>
      </c>
      <c r="Q8" s="13">
        <v>6.5</v>
      </c>
      <c r="R8" s="13">
        <v>6.5</v>
      </c>
      <c r="S8" s="13">
        <v>6.5</v>
      </c>
      <c r="T8" s="13">
        <v>6</v>
      </c>
      <c r="U8" s="13">
        <v>6</v>
      </c>
      <c r="V8" s="13">
        <v>7</v>
      </c>
      <c r="W8" s="13">
        <v>7</v>
      </c>
      <c r="X8" s="13">
        <v>7</v>
      </c>
      <c r="Y8" s="13">
        <v>5.5</v>
      </c>
      <c r="Z8" s="13">
        <v>7.5</v>
      </c>
      <c r="AA8" s="13">
        <v>8.5</v>
      </c>
      <c r="AB8" s="13">
        <v>7.5</v>
      </c>
      <c r="AC8" s="13">
        <v>8</v>
      </c>
      <c r="AD8" s="13">
        <v>8.5</v>
      </c>
      <c r="AE8" s="13">
        <v>8.5</v>
      </c>
      <c r="AF8" s="13">
        <v>6</v>
      </c>
      <c r="AG8" s="13">
        <v>8</v>
      </c>
      <c r="AH8" s="13">
        <v>8.5</v>
      </c>
      <c r="AI8" s="13">
        <v>9</v>
      </c>
      <c r="AJ8" s="14">
        <f t="shared" si="0"/>
        <v>202</v>
      </c>
      <c r="AK8" s="13" t="s">
        <v>100</v>
      </c>
    </row>
    <row r="9" spans="1:37" s="8" customFormat="1" ht="13.5">
      <c r="A9" s="18">
        <v>4</v>
      </c>
      <c r="B9" s="14" t="s">
        <v>97</v>
      </c>
      <c r="C9" s="9">
        <v>3.5</v>
      </c>
      <c r="D9" s="14">
        <v>6</v>
      </c>
      <c r="E9" s="12">
        <v>5</v>
      </c>
      <c r="F9" s="14" t="s">
        <v>104</v>
      </c>
      <c r="G9" s="14">
        <v>4.5</v>
      </c>
      <c r="H9" s="12">
        <v>6.5</v>
      </c>
      <c r="I9" s="14">
        <v>6</v>
      </c>
      <c r="J9" s="12">
        <v>6</v>
      </c>
      <c r="K9" s="12">
        <v>5</v>
      </c>
      <c r="L9" s="14">
        <v>6</v>
      </c>
      <c r="M9" s="14">
        <v>5.5</v>
      </c>
      <c r="N9" s="14">
        <v>5.5</v>
      </c>
      <c r="O9" s="12">
        <v>6.5</v>
      </c>
      <c r="P9" s="14">
        <v>5</v>
      </c>
      <c r="Q9" s="14">
        <v>5.5</v>
      </c>
      <c r="R9" s="12">
        <v>6</v>
      </c>
      <c r="S9" s="12">
        <v>6</v>
      </c>
      <c r="T9" s="14">
        <v>6.5</v>
      </c>
      <c r="U9" s="12">
        <v>6</v>
      </c>
      <c r="V9" s="14">
        <v>6</v>
      </c>
      <c r="W9" s="14">
        <v>6</v>
      </c>
      <c r="X9" s="12">
        <v>6</v>
      </c>
      <c r="Y9" s="12">
        <v>6</v>
      </c>
      <c r="Z9" s="12">
        <v>6</v>
      </c>
      <c r="AA9" s="14">
        <v>5.5</v>
      </c>
      <c r="AB9" s="12">
        <v>6.5</v>
      </c>
      <c r="AC9" s="14">
        <v>6.5</v>
      </c>
      <c r="AD9" s="14">
        <v>7</v>
      </c>
      <c r="AE9" s="12">
        <v>6</v>
      </c>
      <c r="AF9" s="12">
        <v>6.5</v>
      </c>
      <c r="AG9" s="14">
        <v>6.5</v>
      </c>
      <c r="AH9" s="12">
        <v>7</v>
      </c>
      <c r="AI9" s="12">
        <v>7.5</v>
      </c>
      <c r="AJ9" s="14">
        <f t="shared" si="0"/>
        <v>190</v>
      </c>
      <c r="AK9" s="14" t="s">
        <v>97</v>
      </c>
    </row>
    <row r="10" spans="1:37" s="8" customFormat="1" ht="13.5">
      <c r="A10" s="18">
        <v>5</v>
      </c>
      <c r="B10" s="14" t="s">
        <v>95</v>
      </c>
      <c r="C10" s="9">
        <v>3</v>
      </c>
      <c r="D10" s="14">
        <v>4</v>
      </c>
      <c r="E10" s="12">
        <v>6</v>
      </c>
      <c r="F10" s="14">
        <v>5.5</v>
      </c>
      <c r="G10" s="14" t="s">
        <v>104</v>
      </c>
      <c r="H10" s="12">
        <v>4.5</v>
      </c>
      <c r="I10" s="14">
        <v>5.5</v>
      </c>
      <c r="J10" s="12">
        <v>5.5</v>
      </c>
      <c r="K10" s="12">
        <v>5.5</v>
      </c>
      <c r="L10" s="14">
        <v>5</v>
      </c>
      <c r="M10" s="14">
        <v>4.5</v>
      </c>
      <c r="N10" s="14">
        <v>6.5</v>
      </c>
      <c r="O10" s="12">
        <v>5.5</v>
      </c>
      <c r="P10" s="14">
        <v>6</v>
      </c>
      <c r="Q10" s="14">
        <v>5.5</v>
      </c>
      <c r="R10" s="12">
        <v>5</v>
      </c>
      <c r="S10" s="12">
        <v>6.5</v>
      </c>
      <c r="T10" s="14">
        <v>7.5</v>
      </c>
      <c r="U10" s="12">
        <v>7</v>
      </c>
      <c r="V10" s="14">
        <v>6.5</v>
      </c>
      <c r="W10" s="14">
        <v>6.5</v>
      </c>
      <c r="X10" s="12">
        <v>6.5</v>
      </c>
      <c r="Y10" s="12">
        <v>5.5</v>
      </c>
      <c r="Z10" s="12">
        <v>5</v>
      </c>
      <c r="AA10" s="14">
        <v>6.5</v>
      </c>
      <c r="AB10" s="12">
        <v>7</v>
      </c>
      <c r="AC10" s="14">
        <v>7.5</v>
      </c>
      <c r="AD10" s="14">
        <v>4.5</v>
      </c>
      <c r="AE10" s="12">
        <v>7</v>
      </c>
      <c r="AF10" s="12">
        <v>7</v>
      </c>
      <c r="AG10" s="14">
        <v>6</v>
      </c>
      <c r="AH10" s="12">
        <v>8</v>
      </c>
      <c r="AI10" s="12">
        <v>5.5</v>
      </c>
      <c r="AJ10" s="14">
        <f t="shared" si="0"/>
        <v>187.5</v>
      </c>
      <c r="AK10" s="14" t="s">
        <v>95</v>
      </c>
    </row>
    <row r="11" spans="1:37" s="8" customFormat="1" ht="13.5">
      <c r="A11" s="18">
        <v>6</v>
      </c>
      <c r="B11" s="13" t="s">
        <v>87</v>
      </c>
      <c r="C11" s="13">
        <v>2.5</v>
      </c>
      <c r="D11" s="13">
        <v>4.5</v>
      </c>
      <c r="E11" s="13">
        <v>6.5</v>
      </c>
      <c r="F11" s="13">
        <v>3.5</v>
      </c>
      <c r="G11" s="13">
        <v>5.5</v>
      </c>
      <c r="H11" s="13" t="s">
        <v>105</v>
      </c>
      <c r="I11" s="13">
        <v>5</v>
      </c>
      <c r="J11" s="13">
        <v>5</v>
      </c>
      <c r="K11" s="13">
        <v>3.5</v>
      </c>
      <c r="L11" s="13">
        <v>6</v>
      </c>
      <c r="M11" s="13">
        <v>4</v>
      </c>
      <c r="N11" s="13">
        <v>6</v>
      </c>
      <c r="O11" s="13">
        <v>6.5</v>
      </c>
      <c r="P11" s="13">
        <v>5.5</v>
      </c>
      <c r="Q11" s="13">
        <v>5</v>
      </c>
      <c r="R11" s="13">
        <v>4.5</v>
      </c>
      <c r="S11" s="13">
        <v>6</v>
      </c>
      <c r="T11" s="13">
        <v>7.5</v>
      </c>
      <c r="U11" s="13">
        <v>6.5</v>
      </c>
      <c r="V11" s="13">
        <v>7</v>
      </c>
      <c r="W11" s="13">
        <v>6</v>
      </c>
      <c r="X11" s="13">
        <v>6</v>
      </c>
      <c r="Y11" s="13">
        <v>7</v>
      </c>
      <c r="Z11" s="13">
        <v>6</v>
      </c>
      <c r="AA11" s="13">
        <v>5</v>
      </c>
      <c r="AB11" s="13">
        <v>7.5</v>
      </c>
      <c r="AC11" s="13">
        <v>6.5</v>
      </c>
      <c r="AD11" s="13">
        <v>7</v>
      </c>
      <c r="AE11" s="13">
        <v>5.5</v>
      </c>
      <c r="AF11" s="13">
        <v>6.5</v>
      </c>
      <c r="AG11" s="13">
        <v>7</v>
      </c>
      <c r="AH11" s="13">
        <v>7</v>
      </c>
      <c r="AI11" s="13">
        <v>8</v>
      </c>
      <c r="AJ11" s="14">
        <f t="shared" si="0"/>
        <v>185.5</v>
      </c>
      <c r="AK11" s="13" t="s">
        <v>87</v>
      </c>
    </row>
    <row r="12" spans="1:37" s="8" customFormat="1" ht="13.5">
      <c r="A12" s="18">
        <v>7</v>
      </c>
      <c r="B12" s="14" t="s">
        <v>75</v>
      </c>
      <c r="C12" s="9">
        <v>3</v>
      </c>
      <c r="D12" s="14">
        <v>4</v>
      </c>
      <c r="E12" s="12">
        <v>4.5</v>
      </c>
      <c r="F12" s="14">
        <v>4</v>
      </c>
      <c r="G12" s="14">
        <v>4.5</v>
      </c>
      <c r="H12" s="12">
        <v>5</v>
      </c>
      <c r="I12" s="14" t="s">
        <v>104</v>
      </c>
      <c r="J12" s="12">
        <v>5</v>
      </c>
      <c r="K12" s="12">
        <v>4</v>
      </c>
      <c r="L12" s="14">
        <v>5.5</v>
      </c>
      <c r="M12" s="14">
        <v>5.5</v>
      </c>
      <c r="N12" s="14">
        <v>6.5</v>
      </c>
      <c r="O12" s="12">
        <v>6</v>
      </c>
      <c r="P12" s="14">
        <v>6</v>
      </c>
      <c r="Q12" s="14">
        <v>7</v>
      </c>
      <c r="R12" s="12">
        <v>6</v>
      </c>
      <c r="S12" s="12">
        <v>5.5</v>
      </c>
      <c r="T12" s="14">
        <v>6</v>
      </c>
      <c r="U12" s="12">
        <v>7</v>
      </c>
      <c r="V12" s="14">
        <v>6</v>
      </c>
      <c r="W12" s="14">
        <v>5.5</v>
      </c>
      <c r="X12" s="12">
        <v>7.5</v>
      </c>
      <c r="Y12" s="12">
        <v>6</v>
      </c>
      <c r="Z12" s="12">
        <v>5</v>
      </c>
      <c r="AA12" s="14">
        <v>6.5</v>
      </c>
      <c r="AB12" s="12">
        <v>6.5</v>
      </c>
      <c r="AC12" s="14">
        <v>7</v>
      </c>
      <c r="AD12" s="14">
        <v>5.5</v>
      </c>
      <c r="AE12" s="12">
        <v>7</v>
      </c>
      <c r="AF12" s="12">
        <v>7</v>
      </c>
      <c r="AG12" s="14">
        <v>6</v>
      </c>
      <c r="AH12" s="12">
        <v>7.5</v>
      </c>
      <c r="AI12" s="12">
        <v>7</v>
      </c>
      <c r="AJ12" s="14">
        <f t="shared" si="0"/>
        <v>185</v>
      </c>
      <c r="AK12" s="14" t="s">
        <v>49</v>
      </c>
    </row>
    <row r="13" spans="1:37" s="8" customFormat="1" ht="13.5">
      <c r="A13" s="18">
        <v>8</v>
      </c>
      <c r="B13" s="13" t="s">
        <v>76</v>
      </c>
      <c r="C13" s="13">
        <v>2.5</v>
      </c>
      <c r="D13" s="13">
        <v>4</v>
      </c>
      <c r="E13" s="13">
        <v>4.5</v>
      </c>
      <c r="F13" s="13">
        <v>4</v>
      </c>
      <c r="G13" s="13">
        <v>4.5</v>
      </c>
      <c r="H13" s="13">
        <v>5</v>
      </c>
      <c r="I13" s="13">
        <v>5</v>
      </c>
      <c r="J13" s="13" t="s">
        <v>105</v>
      </c>
      <c r="K13" s="13">
        <v>4</v>
      </c>
      <c r="L13" s="13">
        <v>5.5</v>
      </c>
      <c r="M13" s="13">
        <v>5</v>
      </c>
      <c r="N13" s="13">
        <v>6.5</v>
      </c>
      <c r="O13" s="13">
        <v>6</v>
      </c>
      <c r="P13" s="13">
        <v>6</v>
      </c>
      <c r="Q13" s="13">
        <v>7</v>
      </c>
      <c r="R13" s="13">
        <v>6</v>
      </c>
      <c r="S13" s="13">
        <v>5.5</v>
      </c>
      <c r="T13" s="13">
        <v>6</v>
      </c>
      <c r="U13" s="13">
        <v>7</v>
      </c>
      <c r="V13" s="13">
        <v>6</v>
      </c>
      <c r="W13" s="13">
        <v>5.5</v>
      </c>
      <c r="X13" s="13">
        <v>7.5</v>
      </c>
      <c r="Y13" s="13">
        <v>6</v>
      </c>
      <c r="Z13" s="13">
        <v>5</v>
      </c>
      <c r="AA13" s="13">
        <v>6.5</v>
      </c>
      <c r="AB13" s="13">
        <v>6.5</v>
      </c>
      <c r="AC13" s="13">
        <v>7</v>
      </c>
      <c r="AD13" s="13">
        <v>6</v>
      </c>
      <c r="AE13" s="13">
        <v>7</v>
      </c>
      <c r="AF13" s="13">
        <v>7</v>
      </c>
      <c r="AG13" s="13">
        <v>6</v>
      </c>
      <c r="AH13" s="13">
        <v>7.5</v>
      </c>
      <c r="AI13" s="13">
        <v>7</v>
      </c>
      <c r="AJ13" s="14">
        <f t="shared" si="0"/>
        <v>184.5</v>
      </c>
      <c r="AK13" s="13" t="s">
        <v>76</v>
      </c>
    </row>
    <row r="14" spans="1:37" s="8" customFormat="1" ht="13.5">
      <c r="A14" s="18">
        <v>9</v>
      </c>
      <c r="B14" s="13" t="s">
        <v>98</v>
      </c>
      <c r="C14" s="13">
        <v>3.5</v>
      </c>
      <c r="D14" s="13">
        <v>5.5</v>
      </c>
      <c r="E14" s="13">
        <v>4.5</v>
      </c>
      <c r="F14" s="13">
        <v>5</v>
      </c>
      <c r="G14" s="13">
        <v>4.5</v>
      </c>
      <c r="H14" s="13">
        <v>6.5</v>
      </c>
      <c r="I14" s="13">
        <v>6</v>
      </c>
      <c r="J14" s="13">
        <v>6</v>
      </c>
      <c r="K14" s="13" t="s">
        <v>105</v>
      </c>
      <c r="L14" s="13">
        <v>5.5</v>
      </c>
      <c r="M14" s="13">
        <v>5</v>
      </c>
      <c r="N14" s="13">
        <v>5</v>
      </c>
      <c r="O14" s="13">
        <v>6</v>
      </c>
      <c r="P14" s="13">
        <v>5</v>
      </c>
      <c r="Q14" s="13">
        <v>5.5</v>
      </c>
      <c r="R14" s="13">
        <v>6</v>
      </c>
      <c r="S14" s="13">
        <v>5.5</v>
      </c>
      <c r="T14" s="13">
        <v>6</v>
      </c>
      <c r="U14" s="13">
        <v>6</v>
      </c>
      <c r="V14" s="13">
        <v>6</v>
      </c>
      <c r="W14" s="13">
        <v>6</v>
      </c>
      <c r="X14" s="13">
        <v>6</v>
      </c>
      <c r="Y14" s="13">
        <v>5.5</v>
      </c>
      <c r="Z14" s="13">
        <v>6</v>
      </c>
      <c r="AA14" s="13">
        <v>5.5</v>
      </c>
      <c r="AB14" s="13">
        <v>6.5</v>
      </c>
      <c r="AC14" s="13">
        <v>6</v>
      </c>
      <c r="AD14" s="13">
        <v>6.5</v>
      </c>
      <c r="AE14" s="13">
        <v>5.5</v>
      </c>
      <c r="AF14" s="13">
        <v>6</v>
      </c>
      <c r="AG14" s="13">
        <v>6.5</v>
      </c>
      <c r="AH14" s="13">
        <v>7</v>
      </c>
      <c r="AI14" s="13">
        <v>7.5</v>
      </c>
      <c r="AJ14" s="14">
        <f t="shared" si="0"/>
        <v>183.5</v>
      </c>
      <c r="AK14" s="13" t="s">
        <v>98</v>
      </c>
    </row>
    <row r="15" spans="1:37" s="8" customFormat="1" ht="13.5">
      <c r="A15" s="18">
        <v>10</v>
      </c>
      <c r="B15" s="14" t="s">
        <v>84</v>
      </c>
      <c r="C15" s="9">
        <v>2.5</v>
      </c>
      <c r="D15" s="14">
        <v>3</v>
      </c>
      <c r="E15" s="12">
        <v>4</v>
      </c>
      <c r="F15" s="14">
        <v>4</v>
      </c>
      <c r="G15" s="14">
        <v>5</v>
      </c>
      <c r="H15" s="12">
        <v>4</v>
      </c>
      <c r="I15" s="14">
        <v>4.5</v>
      </c>
      <c r="J15" s="12">
        <v>4.5</v>
      </c>
      <c r="K15" s="12">
        <v>4.5</v>
      </c>
      <c r="L15" s="14" t="s">
        <v>104</v>
      </c>
      <c r="M15" s="14">
        <v>5</v>
      </c>
      <c r="N15" s="14">
        <v>5.5</v>
      </c>
      <c r="O15" s="12">
        <v>5</v>
      </c>
      <c r="P15" s="14">
        <v>5.5</v>
      </c>
      <c r="Q15" s="14">
        <v>7</v>
      </c>
      <c r="R15" s="12">
        <v>5.5</v>
      </c>
      <c r="S15" s="12">
        <v>6</v>
      </c>
      <c r="T15" s="14">
        <v>6</v>
      </c>
      <c r="U15" s="12">
        <v>6.5</v>
      </c>
      <c r="V15" s="14">
        <v>6.5</v>
      </c>
      <c r="W15" s="14">
        <v>6</v>
      </c>
      <c r="X15" s="12">
        <v>7.5</v>
      </c>
      <c r="Y15" s="12">
        <v>6.5</v>
      </c>
      <c r="Z15" s="12">
        <v>5.5</v>
      </c>
      <c r="AA15" s="14">
        <v>7.5</v>
      </c>
      <c r="AB15" s="12">
        <v>7</v>
      </c>
      <c r="AC15" s="14">
        <v>5.5</v>
      </c>
      <c r="AD15" s="14">
        <v>7.5</v>
      </c>
      <c r="AE15" s="12">
        <v>8</v>
      </c>
      <c r="AF15" s="12">
        <v>6.5</v>
      </c>
      <c r="AG15" s="14">
        <v>6</v>
      </c>
      <c r="AH15" s="12">
        <v>6.5</v>
      </c>
      <c r="AI15" s="12">
        <v>8</v>
      </c>
      <c r="AJ15" s="14">
        <f t="shared" si="0"/>
        <v>182.5</v>
      </c>
      <c r="AK15" s="14" t="s">
        <v>52</v>
      </c>
    </row>
    <row r="16" spans="1:37" s="8" customFormat="1" ht="13.5">
      <c r="A16" s="18">
        <v>11</v>
      </c>
      <c r="B16" s="14" t="s">
        <v>56</v>
      </c>
      <c r="C16" s="9">
        <v>2.5</v>
      </c>
      <c r="D16" s="14">
        <v>5</v>
      </c>
      <c r="E16" s="12">
        <v>4</v>
      </c>
      <c r="F16" s="14">
        <v>4.5</v>
      </c>
      <c r="G16" s="14">
        <v>5.5</v>
      </c>
      <c r="H16" s="12">
        <v>6</v>
      </c>
      <c r="I16" s="14">
        <v>4.5</v>
      </c>
      <c r="J16" s="12">
        <v>5</v>
      </c>
      <c r="K16" s="12">
        <v>5</v>
      </c>
      <c r="L16" s="14">
        <v>5</v>
      </c>
      <c r="M16" s="14" t="s">
        <v>104</v>
      </c>
      <c r="N16" s="14">
        <v>6</v>
      </c>
      <c r="O16" s="12">
        <v>5.5</v>
      </c>
      <c r="P16" s="14">
        <v>6</v>
      </c>
      <c r="Q16" s="14">
        <v>6.5</v>
      </c>
      <c r="R16" s="12">
        <v>5</v>
      </c>
      <c r="S16" s="12">
        <v>5.5</v>
      </c>
      <c r="T16" s="14">
        <v>5.5</v>
      </c>
      <c r="U16" s="12">
        <v>6.5</v>
      </c>
      <c r="V16" s="14">
        <v>4.5</v>
      </c>
      <c r="W16" s="14">
        <v>6</v>
      </c>
      <c r="X16" s="12">
        <v>7</v>
      </c>
      <c r="Y16" s="12">
        <v>7</v>
      </c>
      <c r="Z16" s="12">
        <v>4</v>
      </c>
      <c r="AA16" s="14">
        <v>6</v>
      </c>
      <c r="AB16" s="12">
        <v>5.5</v>
      </c>
      <c r="AC16" s="14">
        <v>6.5</v>
      </c>
      <c r="AD16" s="14">
        <v>6.5</v>
      </c>
      <c r="AE16" s="12">
        <v>6</v>
      </c>
      <c r="AF16" s="12">
        <v>7</v>
      </c>
      <c r="AG16" s="14">
        <v>5</v>
      </c>
      <c r="AH16" s="12">
        <v>7</v>
      </c>
      <c r="AI16" s="12">
        <v>7.5</v>
      </c>
      <c r="AJ16" s="14">
        <f t="shared" si="0"/>
        <v>179</v>
      </c>
      <c r="AK16" s="14" t="s">
        <v>4</v>
      </c>
    </row>
    <row r="17" spans="1:37" s="8" customFormat="1" ht="13.5">
      <c r="A17" s="18">
        <v>12</v>
      </c>
      <c r="B17" s="14" t="s">
        <v>93</v>
      </c>
      <c r="C17" s="9">
        <v>2</v>
      </c>
      <c r="D17" s="14">
        <v>3</v>
      </c>
      <c r="E17" s="12">
        <v>4.5</v>
      </c>
      <c r="F17" s="14">
        <v>4.5</v>
      </c>
      <c r="G17" s="14">
        <v>3.5</v>
      </c>
      <c r="H17" s="12">
        <v>4</v>
      </c>
      <c r="I17" s="14">
        <v>3.5</v>
      </c>
      <c r="J17" s="12">
        <v>3.5</v>
      </c>
      <c r="K17" s="12">
        <v>5</v>
      </c>
      <c r="L17" s="14">
        <v>4.5</v>
      </c>
      <c r="M17" s="14">
        <v>4</v>
      </c>
      <c r="N17" s="14" t="s">
        <v>104</v>
      </c>
      <c r="O17" s="12">
        <v>5</v>
      </c>
      <c r="P17" s="14">
        <v>6</v>
      </c>
      <c r="Q17" s="14">
        <v>7.5</v>
      </c>
      <c r="R17" s="12">
        <v>4.5</v>
      </c>
      <c r="S17" s="12">
        <v>5.5</v>
      </c>
      <c r="T17" s="14">
        <v>6</v>
      </c>
      <c r="U17" s="12">
        <v>5</v>
      </c>
      <c r="V17" s="14">
        <v>6.5</v>
      </c>
      <c r="W17" s="14">
        <v>6</v>
      </c>
      <c r="X17" s="12">
        <v>8</v>
      </c>
      <c r="Y17" s="12">
        <v>5</v>
      </c>
      <c r="Z17" s="12">
        <v>7</v>
      </c>
      <c r="AA17" s="14">
        <v>7.5</v>
      </c>
      <c r="AB17" s="12">
        <v>7</v>
      </c>
      <c r="AC17" s="14">
        <v>7</v>
      </c>
      <c r="AD17" s="14">
        <v>4</v>
      </c>
      <c r="AE17" s="12">
        <v>7.5</v>
      </c>
      <c r="AF17" s="12">
        <v>7</v>
      </c>
      <c r="AG17" s="14">
        <v>7.5</v>
      </c>
      <c r="AH17" s="12">
        <v>8</v>
      </c>
      <c r="AI17" s="12">
        <v>5.5</v>
      </c>
      <c r="AJ17" s="14">
        <f t="shared" si="0"/>
        <v>175</v>
      </c>
      <c r="AK17" s="14" t="s">
        <v>93</v>
      </c>
    </row>
    <row r="18" spans="1:37" s="8" customFormat="1" ht="13.5">
      <c r="A18" s="18">
        <v>13</v>
      </c>
      <c r="B18" s="13" t="s">
        <v>85</v>
      </c>
      <c r="C18" s="13">
        <v>2</v>
      </c>
      <c r="D18" s="13">
        <v>3</v>
      </c>
      <c r="E18" s="13">
        <v>3.5</v>
      </c>
      <c r="F18" s="13">
        <v>3.5</v>
      </c>
      <c r="G18" s="13">
        <v>4.5</v>
      </c>
      <c r="H18" s="13">
        <v>3.5</v>
      </c>
      <c r="I18" s="13">
        <v>4</v>
      </c>
      <c r="J18" s="13">
        <v>4</v>
      </c>
      <c r="K18" s="13">
        <v>4</v>
      </c>
      <c r="L18" s="13">
        <v>5</v>
      </c>
      <c r="M18" s="13">
        <v>4.5</v>
      </c>
      <c r="N18" s="13">
        <v>5</v>
      </c>
      <c r="O18" s="13" t="s">
        <v>105</v>
      </c>
      <c r="P18" s="13">
        <v>5</v>
      </c>
      <c r="Q18" s="13">
        <v>6.5</v>
      </c>
      <c r="R18" s="13">
        <v>5</v>
      </c>
      <c r="S18" s="13">
        <v>5.5</v>
      </c>
      <c r="T18" s="13">
        <v>5</v>
      </c>
      <c r="U18" s="13">
        <v>6</v>
      </c>
      <c r="V18" s="13">
        <v>6</v>
      </c>
      <c r="W18" s="13">
        <v>5.5</v>
      </c>
      <c r="X18" s="13">
        <v>7</v>
      </c>
      <c r="Y18" s="13">
        <v>6</v>
      </c>
      <c r="Z18" s="13">
        <v>5</v>
      </c>
      <c r="AA18" s="13">
        <v>7</v>
      </c>
      <c r="AB18" s="13">
        <v>6.5</v>
      </c>
      <c r="AC18" s="13">
        <v>5</v>
      </c>
      <c r="AD18" s="13">
        <v>7</v>
      </c>
      <c r="AE18" s="13">
        <v>7.5</v>
      </c>
      <c r="AF18" s="13">
        <v>6</v>
      </c>
      <c r="AG18" s="13">
        <v>5.5</v>
      </c>
      <c r="AH18" s="13">
        <v>6</v>
      </c>
      <c r="AI18" s="13">
        <v>7.5</v>
      </c>
      <c r="AJ18" s="14">
        <f t="shared" si="0"/>
        <v>167</v>
      </c>
      <c r="AK18" s="13" t="s">
        <v>85</v>
      </c>
    </row>
    <row r="19" spans="1:37" s="8" customFormat="1" ht="13.5">
      <c r="A19" s="18">
        <v>14</v>
      </c>
      <c r="B19" s="14" t="s">
        <v>101</v>
      </c>
      <c r="C19" s="9">
        <v>3</v>
      </c>
      <c r="D19" s="14">
        <v>3.5</v>
      </c>
      <c r="E19" s="12">
        <v>5</v>
      </c>
      <c r="F19" s="14">
        <v>5</v>
      </c>
      <c r="G19" s="14">
        <v>4</v>
      </c>
      <c r="H19" s="12">
        <v>4.5</v>
      </c>
      <c r="I19" s="14">
        <v>4</v>
      </c>
      <c r="J19" s="12">
        <v>4</v>
      </c>
      <c r="K19" s="12">
        <v>5</v>
      </c>
      <c r="L19" s="14">
        <v>4.5</v>
      </c>
      <c r="M19" s="14">
        <v>4</v>
      </c>
      <c r="N19" s="14">
        <v>4</v>
      </c>
      <c r="O19" s="12">
        <v>5</v>
      </c>
      <c r="P19" s="14" t="s">
        <v>104</v>
      </c>
      <c r="Q19" s="14">
        <v>3.5</v>
      </c>
      <c r="R19" s="12">
        <v>5</v>
      </c>
      <c r="S19" s="12">
        <v>5.5</v>
      </c>
      <c r="T19" s="14">
        <v>6.5</v>
      </c>
      <c r="U19" s="12">
        <v>5</v>
      </c>
      <c r="V19" s="14">
        <v>6</v>
      </c>
      <c r="W19" s="14">
        <v>5.5</v>
      </c>
      <c r="X19" s="12">
        <v>4.5</v>
      </c>
      <c r="Y19" s="12">
        <v>5.5</v>
      </c>
      <c r="Z19" s="12">
        <v>5.5</v>
      </c>
      <c r="AA19" s="14">
        <v>6.5</v>
      </c>
      <c r="AB19" s="12">
        <v>6.5</v>
      </c>
      <c r="AC19" s="14">
        <v>5</v>
      </c>
      <c r="AD19" s="14">
        <v>5.5</v>
      </c>
      <c r="AE19" s="12">
        <v>7</v>
      </c>
      <c r="AF19" s="12">
        <v>5.5</v>
      </c>
      <c r="AG19" s="14">
        <v>6.5</v>
      </c>
      <c r="AH19" s="12">
        <v>6</v>
      </c>
      <c r="AI19" s="12">
        <v>7</v>
      </c>
      <c r="AJ19" s="14">
        <f t="shared" si="0"/>
        <v>163.5</v>
      </c>
      <c r="AK19" s="14" t="s">
        <v>101</v>
      </c>
    </row>
    <row r="20" spans="1:37" s="8" customFormat="1" ht="13.5">
      <c r="A20" s="18">
        <v>15</v>
      </c>
      <c r="B20" s="14" t="s">
        <v>59</v>
      </c>
      <c r="C20" s="9">
        <v>1.5</v>
      </c>
      <c r="D20" s="14">
        <v>4</v>
      </c>
      <c r="E20" s="12">
        <v>3.5</v>
      </c>
      <c r="F20" s="14">
        <v>4.5</v>
      </c>
      <c r="G20" s="14">
        <v>4.5</v>
      </c>
      <c r="H20" s="12">
        <v>5</v>
      </c>
      <c r="I20" s="14">
        <v>3</v>
      </c>
      <c r="J20" s="12">
        <v>3</v>
      </c>
      <c r="K20" s="12">
        <v>4.5</v>
      </c>
      <c r="L20" s="14">
        <v>3</v>
      </c>
      <c r="M20" s="14">
        <v>3.5</v>
      </c>
      <c r="N20" s="14">
        <v>2.5</v>
      </c>
      <c r="O20" s="12">
        <v>3.5</v>
      </c>
      <c r="P20" s="14">
        <v>6.5</v>
      </c>
      <c r="Q20" s="20" t="s">
        <v>200</v>
      </c>
      <c r="R20" s="21">
        <v>4.5</v>
      </c>
      <c r="S20" s="12">
        <v>3.5</v>
      </c>
      <c r="T20" s="14">
        <v>5</v>
      </c>
      <c r="U20" s="12">
        <v>3</v>
      </c>
      <c r="V20" s="14">
        <v>6.5</v>
      </c>
      <c r="W20" s="14">
        <v>4</v>
      </c>
      <c r="X20" s="12">
        <v>5</v>
      </c>
      <c r="Y20" s="12">
        <v>5.5</v>
      </c>
      <c r="Z20" s="12">
        <v>5.5</v>
      </c>
      <c r="AA20" s="14">
        <v>7</v>
      </c>
      <c r="AB20" s="12">
        <v>7</v>
      </c>
      <c r="AC20" s="14">
        <v>7</v>
      </c>
      <c r="AD20" s="14">
        <v>8</v>
      </c>
      <c r="AE20" s="12">
        <v>7</v>
      </c>
      <c r="AF20" s="12">
        <v>7.5</v>
      </c>
      <c r="AG20" s="14">
        <v>6.5</v>
      </c>
      <c r="AH20" s="12">
        <v>8</v>
      </c>
      <c r="AI20" s="12">
        <v>8.5</v>
      </c>
      <c r="AJ20" s="14">
        <f t="shared" si="0"/>
        <v>161.5</v>
      </c>
      <c r="AK20" s="14" t="s">
        <v>5</v>
      </c>
    </row>
    <row r="21" spans="1:37" s="8" customFormat="1" ht="13.5">
      <c r="A21" s="18">
        <v>16</v>
      </c>
      <c r="B21" s="13" t="s">
        <v>80</v>
      </c>
      <c r="C21" s="13">
        <v>2</v>
      </c>
      <c r="D21" s="13">
        <v>4.5</v>
      </c>
      <c r="E21" s="13">
        <v>3.5</v>
      </c>
      <c r="F21" s="13">
        <v>4</v>
      </c>
      <c r="G21" s="13">
        <v>5</v>
      </c>
      <c r="H21" s="13">
        <v>5.5</v>
      </c>
      <c r="I21" s="13">
        <v>4</v>
      </c>
      <c r="J21" s="13">
        <v>4</v>
      </c>
      <c r="K21" s="13">
        <v>4</v>
      </c>
      <c r="L21" s="13">
        <v>4.5</v>
      </c>
      <c r="M21" s="13">
        <v>5</v>
      </c>
      <c r="N21" s="13">
        <v>5.5</v>
      </c>
      <c r="O21" s="13">
        <v>5</v>
      </c>
      <c r="P21" s="13">
        <v>5</v>
      </c>
      <c r="Q21" s="22">
        <v>5.5</v>
      </c>
      <c r="R21" s="22" t="s">
        <v>200</v>
      </c>
      <c r="S21" s="13">
        <v>5</v>
      </c>
      <c r="T21" s="13">
        <v>5</v>
      </c>
      <c r="U21" s="13">
        <v>6</v>
      </c>
      <c r="V21" s="13">
        <v>4</v>
      </c>
      <c r="W21" s="13">
        <v>5.5</v>
      </c>
      <c r="X21" s="13">
        <v>6.5</v>
      </c>
      <c r="Y21" s="13">
        <v>6.5</v>
      </c>
      <c r="Z21" s="13">
        <v>3.5</v>
      </c>
      <c r="AA21" s="13">
        <v>5.5</v>
      </c>
      <c r="AB21" s="13">
        <v>5</v>
      </c>
      <c r="AC21" s="13">
        <v>5.5</v>
      </c>
      <c r="AD21" s="13">
        <v>6</v>
      </c>
      <c r="AE21" s="13">
        <v>5.5</v>
      </c>
      <c r="AF21" s="13">
        <v>6.5</v>
      </c>
      <c r="AG21" s="13">
        <v>4.5</v>
      </c>
      <c r="AH21" s="13">
        <v>6.5</v>
      </c>
      <c r="AI21" s="13">
        <v>7</v>
      </c>
      <c r="AJ21" s="14">
        <f t="shared" si="0"/>
        <v>161</v>
      </c>
      <c r="AK21" s="13" t="s">
        <v>80</v>
      </c>
    </row>
    <row r="22" spans="1:37" s="8" customFormat="1" ht="13.5">
      <c r="A22" s="47">
        <v>17</v>
      </c>
      <c r="B22" s="13" t="s">
        <v>78</v>
      </c>
      <c r="C22" s="13">
        <v>2.5</v>
      </c>
      <c r="D22" s="13">
        <v>3.5</v>
      </c>
      <c r="E22" s="13">
        <v>3.5</v>
      </c>
      <c r="F22" s="13">
        <v>4</v>
      </c>
      <c r="G22" s="13">
        <v>3.5</v>
      </c>
      <c r="H22" s="13">
        <v>4</v>
      </c>
      <c r="I22" s="13">
        <v>4.5</v>
      </c>
      <c r="J22" s="13">
        <v>4.5</v>
      </c>
      <c r="K22" s="13">
        <v>4.5</v>
      </c>
      <c r="L22" s="13">
        <v>4</v>
      </c>
      <c r="M22" s="13">
        <v>4.5</v>
      </c>
      <c r="N22" s="13">
        <v>4.5</v>
      </c>
      <c r="O22" s="13">
        <v>4.5</v>
      </c>
      <c r="P22" s="13">
        <v>4.5</v>
      </c>
      <c r="Q22" s="13">
        <v>6.5</v>
      </c>
      <c r="R22" s="13">
        <v>5</v>
      </c>
      <c r="S22" s="13" t="s">
        <v>105</v>
      </c>
      <c r="T22" s="13">
        <v>4.5</v>
      </c>
      <c r="U22" s="13">
        <v>5</v>
      </c>
      <c r="V22" s="13">
        <v>5.5</v>
      </c>
      <c r="W22" s="13">
        <v>5.5</v>
      </c>
      <c r="X22" s="13">
        <v>7</v>
      </c>
      <c r="Y22" s="13">
        <v>5</v>
      </c>
      <c r="Z22" s="13">
        <v>5.5</v>
      </c>
      <c r="AA22" s="13">
        <v>5</v>
      </c>
      <c r="AB22" s="13">
        <v>6</v>
      </c>
      <c r="AC22" s="13">
        <v>5.5</v>
      </c>
      <c r="AD22" s="13">
        <v>5.5</v>
      </c>
      <c r="AE22" s="13">
        <v>5.5</v>
      </c>
      <c r="AF22" s="13">
        <v>5.5</v>
      </c>
      <c r="AG22" s="13">
        <v>6.5</v>
      </c>
      <c r="AH22" s="13">
        <v>6.5</v>
      </c>
      <c r="AI22" s="13">
        <v>6.5</v>
      </c>
      <c r="AJ22" s="45">
        <f t="shared" si="0"/>
        <v>158.5</v>
      </c>
      <c r="AK22" s="13" t="s">
        <v>78</v>
      </c>
    </row>
    <row r="23" spans="1:37" s="8" customFormat="1" ht="13.5">
      <c r="A23" s="48"/>
      <c r="B23" s="14" t="s">
        <v>99</v>
      </c>
      <c r="C23" s="9">
        <v>2</v>
      </c>
      <c r="D23" s="14">
        <v>2</v>
      </c>
      <c r="E23" s="12">
        <v>4</v>
      </c>
      <c r="F23" s="14">
        <v>3.5</v>
      </c>
      <c r="G23" s="14">
        <v>2.5</v>
      </c>
      <c r="H23" s="12">
        <v>2.5</v>
      </c>
      <c r="I23" s="14">
        <v>4</v>
      </c>
      <c r="J23" s="12">
        <v>4</v>
      </c>
      <c r="K23" s="12">
        <v>4</v>
      </c>
      <c r="L23" s="14">
        <v>4</v>
      </c>
      <c r="M23" s="14">
        <v>4.5</v>
      </c>
      <c r="N23" s="14">
        <v>4</v>
      </c>
      <c r="O23" s="12">
        <v>5</v>
      </c>
      <c r="P23" s="14">
        <v>3.5</v>
      </c>
      <c r="Q23" s="14">
        <v>5</v>
      </c>
      <c r="R23" s="12">
        <v>5</v>
      </c>
      <c r="S23" s="12">
        <v>5.5</v>
      </c>
      <c r="T23" s="14" t="s">
        <v>104</v>
      </c>
      <c r="U23" s="12">
        <v>4.5</v>
      </c>
      <c r="V23" s="14">
        <v>5.5</v>
      </c>
      <c r="W23" s="14">
        <v>5.5</v>
      </c>
      <c r="X23" s="12">
        <v>5.5</v>
      </c>
      <c r="Y23" s="12">
        <v>4</v>
      </c>
      <c r="Z23" s="12">
        <v>6</v>
      </c>
      <c r="AA23" s="14">
        <v>7.5</v>
      </c>
      <c r="AB23" s="12">
        <v>6</v>
      </c>
      <c r="AC23" s="14">
        <v>7</v>
      </c>
      <c r="AD23" s="14">
        <v>7</v>
      </c>
      <c r="AE23" s="12">
        <v>7.5</v>
      </c>
      <c r="AF23" s="12">
        <v>5</v>
      </c>
      <c r="AG23" s="14">
        <v>7</v>
      </c>
      <c r="AH23" s="12">
        <v>7.5</v>
      </c>
      <c r="AI23" s="12">
        <v>8</v>
      </c>
      <c r="AJ23" s="46"/>
      <c r="AK23" s="14" t="s">
        <v>99</v>
      </c>
    </row>
    <row r="24" spans="1:37" s="8" customFormat="1" ht="13.5">
      <c r="A24" s="18">
        <v>19</v>
      </c>
      <c r="B24" s="13" t="s">
        <v>94</v>
      </c>
      <c r="C24" s="13">
        <v>1.5</v>
      </c>
      <c r="D24" s="13">
        <v>2.5</v>
      </c>
      <c r="E24" s="13">
        <v>4</v>
      </c>
      <c r="F24" s="13">
        <v>4</v>
      </c>
      <c r="G24" s="13">
        <v>3</v>
      </c>
      <c r="H24" s="13">
        <v>3.5</v>
      </c>
      <c r="I24" s="13">
        <v>3</v>
      </c>
      <c r="J24" s="13">
        <v>3</v>
      </c>
      <c r="K24" s="13">
        <v>4</v>
      </c>
      <c r="L24" s="13">
        <v>3.5</v>
      </c>
      <c r="M24" s="13">
        <v>3.5</v>
      </c>
      <c r="N24" s="13">
        <v>5</v>
      </c>
      <c r="O24" s="13">
        <v>4</v>
      </c>
      <c r="P24" s="13">
        <v>5</v>
      </c>
      <c r="Q24" s="13">
        <v>7</v>
      </c>
      <c r="R24" s="13">
        <v>4</v>
      </c>
      <c r="S24" s="13">
        <v>5</v>
      </c>
      <c r="T24" s="13">
        <v>5.5</v>
      </c>
      <c r="U24" s="13" t="s">
        <v>105</v>
      </c>
      <c r="V24" s="13">
        <v>6</v>
      </c>
      <c r="W24" s="13">
        <v>5.5</v>
      </c>
      <c r="X24" s="13">
        <v>7.5</v>
      </c>
      <c r="Y24" s="13">
        <v>4</v>
      </c>
      <c r="Z24" s="13">
        <v>6.5</v>
      </c>
      <c r="AA24" s="13">
        <v>7</v>
      </c>
      <c r="AB24" s="13">
        <v>6.5</v>
      </c>
      <c r="AC24" s="13">
        <v>6.5</v>
      </c>
      <c r="AD24" s="13">
        <v>3.5</v>
      </c>
      <c r="AE24" s="13">
        <v>7</v>
      </c>
      <c r="AF24" s="13">
        <v>6.5</v>
      </c>
      <c r="AG24" s="13">
        <v>7</v>
      </c>
      <c r="AH24" s="13">
        <v>7.5</v>
      </c>
      <c r="AI24" s="13">
        <v>5</v>
      </c>
      <c r="AJ24" s="14">
        <f t="shared" si="0"/>
        <v>157</v>
      </c>
      <c r="AK24" s="13" t="s">
        <v>94</v>
      </c>
    </row>
    <row r="25" spans="1:37" s="8" customFormat="1" ht="13.5">
      <c r="A25" s="18">
        <v>20</v>
      </c>
      <c r="B25" s="14" t="s">
        <v>91</v>
      </c>
      <c r="C25" s="9">
        <v>1.5</v>
      </c>
      <c r="D25" s="14">
        <v>2.5</v>
      </c>
      <c r="E25" s="12">
        <v>3</v>
      </c>
      <c r="F25" s="14">
        <v>4</v>
      </c>
      <c r="G25" s="14">
        <v>3.5</v>
      </c>
      <c r="H25" s="12">
        <v>3</v>
      </c>
      <c r="I25" s="14">
        <v>4</v>
      </c>
      <c r="J25" s="12">
        <v>4</v>
      </c>
      <c r="K25" s="12">
        <v>4</v>
      </c>
      <c r="L25" s="14">
        <v>3.5</v>
      </c>
      <c r="M25" s="14">
        <v>5.5</v>
      </c>
      <c r="N25" s="14">
        <v>3.5</v>
      </c>
      <c r="O25" s="12">
        <v>4</v>
      </c>
      <c r="P25" s="14">
        <v>4</v>
      </c>
      <c r="Q25" s="14">
        <v>3.5</v>
      </c>
      <c r="R25" s="12">
        <v>6</v>
      </c>
      <c r="S25" s="12">
        <v>4.5</v>
      </c>
      <c r="T25" s="14">
        <v>4.5</v>
      </c>
      <c r="U25" s="12">
        <v>4</v>
      </c>
      <c r="V25" s="14" t="s">
        <v>104</v>
      </c>
      <c r="W25" s="14">
        <v>5</v>
      </c>
      <c r="X25" s="12">
        <v>4</v>
      </c>
      <c r="Y25" s="12">
        <v>5</v>
      </c>
      <c r="Z25" s="12">
        <v>6.5</v>
      </c>
      <c r="AA25" s="14">
        <v>5.5</v>
      </c>
      <c r="AB25" s="12">
        <v>5</v>
      </c>
      <c r="AC25" s="14">
        <v>6</v>
      </c>
      <c r="AD25" s="14">
        <v>7</v>
      </c>
      <c r="AE25" s="12">
        <v>5.5</v>
      </c>
      <c r="AF25" s="12">
        <v>5.5</v>
      </c>
      <c r="AG25" s="14">
        <v>7.5</v>
      </c>
      <c r="AH25" s="12">
        <v>7</v>
      </c>
      <c r="AI25" s="12">
        <v>8</v>
      </c>
      <c r="AJ25" s="14">
        <f t="shared" si="0"/>
        <v>150</v>
      </c>
      <c r="AK25" s="14" t="s">
        <v>91</v>
      </c>
    </row>
    <row r="26" spans="1:37" s="8" customFormat="1" ht="13.5">
      <c r="A26" s="18">
        <v>21</v>
      </c>
      <c r="B26" s="14" t="s">
        <v>77</v>
      </c>
      <c r="C26" s="9">
        <v>2</v>
      </c>
      <c r="D26" s="14">
        <v>3</v>
      </c>
      <c r="E26" s="12">
        <v>3</v>
      </c>
      <c r="F26" s="14">
        <v>4</v>
      </c>
      <c r="G26" s="14">
        <v>3.5</v>
      </c>
      <c r="H26" s="12">
        <v>4</v>
      </c>
      <c r="I26" s="14">
        <v>4.5</v>
      </c>
      <c r="J26" s="12">
        <v>4.5</v>
      </c>
      <c r="K26" s="12">
        <v>4</v>
      </c>
      <c r="L26" s="14">
        <v>4</v>
      </c>
      <c r="M26" s="14">
        <v>4</v>
      </c>
      <c r="N26" s="14">
        <v>4</v>
      </c>
      <c r="O26" s="12">
        <v>4.5</v>
      </c>
      <c r="P26" s="14">
        <v>4.5</v>
      </c>
      <c r="Q26" s="14">
        <v>6</v>
      </c>
      <c r="R26" s="12">
        <v>4.5</v>
      </c>
      <c r="S26" s="12">
        <v>4.5</v>
      </c>
      <c r="T26" s="14">
        <v>4.5</v>
      </c>
      <c r="U26" s="12">
        <v>4.5</v>
      </c>
      <c r="V26" s="14">
        <v>5</v>
      </c>
      <c r="W26" s="14" t="s">
        <v>104</v>
      </c>
      <c r="X26" s="12">
        <v>6.5</v>
      </c>
      <c r="Y26" s="12">
        <v>5</v>
      </c>
      <c r="Z26" s="12">
        <v>5.5</v>
      </c>
      <c r="AA26" s="14">
        <v>4.5</v>
      </c>
      <c r="AB26" s="12">
        <v>6</v>
      </c>
      <c r="AC26" s="14">
        <v>5</v>
      </c>
      <c r="AD26" s="14">
        <v>5</v>
      </c>
      <c r="AE26" s="12">
        <v>5</v>
      </c>
      <c r="AF26" s="12">
        <v>5.5</v>
      </c>
      <c r="AG26" s="14">
        <v>6</v>
      </c>
      <c r="AH26" s="12">
        <v>6</v>
      </c>
      <c r="AI26" s="12">
        <v>6</v>
      </c>
      <c r="AJ26" s="14">
        <f t="shared" si="0"/>
        <v>148.5</v>
      </c>
      <c r="AK26" s="14" t="s">
        <v>77</v>
      </c>
    </row>
    <row r="27" spans="1:37" s="8" customFormat="1" ht="13.5">
      <c r="A27" s="47">
        <v>22</v>
      </c>
      <c r="B27" s="13" t="s">
        <v>79</v>
      </c>
      <c r="C27" s="13">
        <v>1.5</v>
      </c>
      <c r="D27" s="13">
        <v>3.5</v>
      </c>
      <c r="E27" s="13">
        <v>3</v>
      </c>
      <c r="F27" s="13">
        <v>4</v>
      </c>
      <c r="G27" s="13">
        <v>3.5</v>
      </c>
      <c r="H27" s="13">
        <v>4</v>
      </c>
      <c r="I27" s="13">
        <v>2.5</v>
      </c>
      <c r="J27" s="13">
        <v>2.5</v>
      </c>
      <c r="K27" s="13">
        <v>4</v>
      </c>
      <c r="L27" s="13">
        <v>2.5</v>
      </c>
      <c r="M27" s="13">
        <v>3</v>
      </c>
      <c r="N27" s="13">
        <v>2</v>
      </c>
      <c r="O27" s="13">
        <v>3</v>
      </c>
      <c r="P27" s="13">
        <v>5.5</v>
      </c>
      <c r="Q27" s="13">
        <v>5</v>
      </c>
      <c r="R27" s="13">
        <v>3.5</v>
      </c>
      <c r="S27" s="13">
        <v>3</v>
      </c>
      <c r="T27" s="13">
        <v>4.5</v>
      </c>
      <c r="U27" s="13">
        <v>2.5</v>
      </c>
      <c r="V27" s="13">
        <v>6</v>
      </c>
      <c r="W27" s="13">
        <v>3.5</v>
      </c>
      <c r="X27" s="13" t="s">
        <v>105</v>
      </c>
      <c r="Y27" s="13">
        <v>5</v>
      </c>
      <c r="Z27" s="13">
        <v>5</v>
      </c>
      <c r="AA27" s="13">
        <v>6</v>
      </c>
      <c r="AB27" s="13">
        <v>6.5</v>
      </c>
      <c r="AC27" s="13">
        <v>6.5</v>
      </c>
      <c r="AD27" s="13">
        <v>7</v>
      </c>
      <c r="AE27" s="13">
        <v>6.5</v>
      </c>
      <c r="AF27" s="13">
        <v>6.5</v>
      </c>
      <c r="AG27" s="13">
        <v>5.5</v>
      </c>
      <c r="AH27" s="13">
        <v>7.5</v>
      </c>
      <c r="AI27" s="13">
        <v>8</v>
      </c>
      <c r="AJ27" s="45">
        <f t="shared" si="0"/>
        <v>142.5</v>
      </c>
      <c r="AK27" s="13" t="s">
        <v>79</v>
      </c>
    </row>
    <row r="28" spans="1:37" s="8" customFormat="1" ht="13.5">
      <c r="A28" s="48"/>
      <c r="B28" s="13" t="s">
        <v>96</v>
      </c>
      <c r="C28" s="13">
        <v>2</v>
      </c>
      <c r="D28" s="13">
        <v>2.5</v>
      </c>
      <c r="E28" s="13">
        <v>4.5</v>
      </c>
      <c r="F28" s="13">
        <v>4</v>
      </c>
      <c r="G28" s="13">
        <v>4.5</v>
      </c>
      <c r="H28" s="13">
        <v>3</v>
      </c>
      <c r="I28" s="13">
        <v>4</v>
      </c>
      <c r="J28" s="13">
        <v>4</v>
      </c>
      <c r="K28" s="13">
        <v>4.5</v>
      </c>
      <c r="L28" s="13">
        <v>3.5</v>
      </c>
      <c r="M28" s="13">
        <v>3</v>
      </c>
      <c r="N28" s="13">
        <v>5</v>
      </c>
      <c r="O28" s="13">
        <v>4</v>
      </c>
      <c r="P28" s="13">
        <v>4.5</v>
      </c>
      <c r="Q28" s="13">
        <v>4.5</v>
      </c>
      <c r="R28" s="13">
        <v>3.5</v>
      </c>
      <c r="S28" s="13">
        <v>5</v>
      </c>
      <c r="T28" s="13">
        <v>6</v>
      </c>
      <c r="U28" s="13">
        <v>6</v>
      </c>
      <c r="V28" s="13">
        <v>5</v>
      </c>
      <c r="W28" s="13">
        <v>5</v>
      </c>
      <c r="X28" s="13">
        <v>5</v>
      </c>
      <c r="Y28" s="13" t="s">
        <v>105</v>
      </c>
      <c r="Z28" s="13">
        <v>3.5</v>
      </c>
      <c r="AA28" s="13">
        <v>5</v>
      </c>
      <c r="AB28" s="13">
        <v>5.5</v>
      </c>
      <c r="AC28" s="13">
        <v>6</v>
      </c>
      <c r="AD28" s="13">
        <v>3</v>
      </c>
      <c r="AE28" s="13">
        <v>5.5</v>
      </c>
      <c r="AF28" s="13">
        <v>5.5</v>
      </c>
      <c r="AG28" s="13">
        <v>4.5</v>
      </c>
      <c r="AH28" s="13">
        <v>7</v>
      </c>
      <c r="AI28" s="13">
        <v>4</v>
      </c>
      <c r="AJ28" s="46"/>
      <c r="AK28" s="13" t="s">
        <v>96</v>
      </c>
    </row>
    <row r="29" spans="1:37" s="8" customFormat="1" ht="13.5">
      <c r="A29" s="18">
        <v>24</v>
      </c>
      <c r="B29" s="13" t="s">
        <v>88</v>
      </c>
      <c r="C29" s="13">
        <v>1.5</v>
      </c>
      <c r="D29" s="13">
        <v>3</v>
      </c>
      <c r="E29" s="13">
        <v>2.5</v>
      </c>
      <c r="F29" s="13">
        <v>4</v>
      </c>
      <c r="G29" s="13">
        <v>5</v>
      </c>
      <c r="H29" s="13">
        <v>4</v>
      </c>
      <c r="I29" s="13">
        <v>5</v>
      </c>
      <c r="J29" s="13">
        <v>5</v>
      </c>
      <c r="K29" s="13">
        <v>4</v>
      </c>
      <c r="L29" s="13">
        <v>4.5</v>
      </c>
      <c r="M29" s="13">
        <v>6</v>
      </c>
      <c r="N29" s="13">
        <v>3</v>
      </c>
      <c r="O29" s="13">
        <v>5</v>
      </c>
      <c r="P29" s="13">
        <v>4.5</v>
      </c>
      <c r="Q29" s="13">
        <v>4.5</v>
      </c>
      <c r="R29" s="13">
        <v>6.5</v>
      </c>
      <c r="S29" s="13">
        <v>4.5</v>
      </c>
      <c r="T29" s="13">
        <v>4</v>
      </c>
      <c r="U29" s="13">
        <v>3.5</v>
      </c>
      <c r="V29" s="13">
        <v>3.5</v>
      </c>
      <c r="W29" s="13">
        <v>4.5</v>
      </c>
      <c r="X29" s="13">
        <v>5</v>
      </c>
      <c r="Y29" s="13">
        <v>6.5</v>
      </c>
      <c r="Z29" s="13" t="s">
        <v>105</v>
      </c>
      <c r="AA29" s="13">
        <v>3.5</v>
      </c>
      <c r="AB29" s="13">
        <v>4</v>
      </c>
      <c r="AC29" s="13">
        <v>4</v>
      </c>
      <c r="AD29" s="13">
        <v>4.5</v>
      </c>
      <c r="AE29" s="13">
        <v>3.5</v>
      </c>
      <c r="AF29" s="13">
        <v>5.5</v>
      </c>
      <c r="AG29" s="13">
        <v>5.5</v>
      </c>
      <c r="AH29" s="13">
        <v>5</v>
      </c>
      <c r="AI29" s="13">
        <v>5.5</v>
      </c>
      <c r="AJ29" s="14">
        <f aca="true" t="shared" si="1" ref="AJ29:AJ38">SUM(C29:AI29)</f>
        <v>140.5</v>
      </c>
      <c r="AK29" s="13" t="s">
        <v>88</v>
      </c>
    </row>
    <row r="30" spans="1:37" s="8" customFormat="1" ht="13.5">
      <c r="A30" s="18">
        <v>25</v>
      </c>
      <c r="B30" s="14" t="s">
        <v>89</v>
      </c>
      <c r="C30" s="9">
        <v>1.5</v>
      </c>
      <c r="D30" s="14">
        <v>4</v>
      </c>
      <c r="E30" s="12">
        <v>1.5</v>
      </c>
      <c r="F30" s="14">
        <v>4.5</v>
      </c>
      <c r="G30" s="14">
        <v>3.5</v>
      </c>
      <c r="H30" s="12">
        <v>5</v>
      </c>
      <c r="I30" s="14">
        <v>3.5</v>
      </c>
      <c r="J30" s="12">
        <v>3.5</v>
      </c>
      <c r="K30" s="12">
        <v>4.5</v>
      </c>
      <c r="L30" s="14">
        <v>2.5</v>
      </c>
      <c r="M30" s="14">
        <v>4</v>
      </c>
      <c r="N30" s="14">
        <v>2.5</v>
      </c>
      <c r="O30" s="12">
        <v>3</v>
      </c>
      <c r="P30" s="14">
        <v>3.5</v>
      </c>
      <c r="Q30" s="14">
        <v>3</v>
      </c>
      <c r="R30" s="12">
        <v>4.5</v>
      </c>
      <c r="S30" s="12">
        <v>5</v>
      </c>
      <c r="T30" s="14">
        <v>2.5</v>
      </c>
      <c r="U30" s="12">
        <v>3</v>
      </c>
      <c r="V30" s="14">
        <v>4.5</v>
      </c>
      <c r="W30" s="14">
        <v>5.5</v>
      </c>
      <c r="X30" s="12">
        <v>4</v>
      </c>
      <c r="Y30" s="12">
        <v>5</v>
      </c>
      <c r="Z30" s="12">
        <v>6.5</v>
      </c>
      <c r="AA30" s="14" t="s">
        <v>104</v>
      </c>
      <c r="AB30" s="12">
        <v>5</v>
      </c>
      <c r="AC30" s="14">
        <v>5.5</v>
      </c>
      <c r="AD30" s="14">
        <v>6</v>
      </c>
      <c r="AE30" s="12">
        <v>5</v>
      </c>
      <c r="AF30" s="12">
        <v>4.5</v>
      </c>
      <c r="AG30" s="14">
        <v>7.5</v>
      </c>
      <c r="AH30" s="12">
        <v>6.5</v>
      </c>
      <c r="AI30" s="12">
        <v>7</v>
      </c>
      <c r="AJ30" s="14">
        <f t="shared" si="1"/>
        <v>137.5</v>
      </c>
      <c r="AK30" s="14" t="s">
        <v>89</v>
      </c>
    </row>
    <row r="31" spans="1:37" s="8" customFormat="1" ht="13.5">
      <c r="A31" s="18">
        <v>26</v>
      </c>
      <c r="B31" s="13" t="s">
        <v>92</v>
      </c>
      <c r="C31" s="13">
        <v>1</v>
      </c>
      <c r="D31" s="13">
        <v>2</v>
      </c>
      <c r="E31" s="13">
        <v>2.5</v>
      </c>
      <c r="F31" s="13">
        <v>3.5</v>
      </c>
      <c r="G31" s="13">
        <v>3</v>
      </c>
      <c r="H31" s="13">
        <v>2.5</v>
      </c>
      <c r="I31" s="13">
        <v>3.5</v>
      </c>
      <c r="J31" s="13">
        <v>3.5</v>
      </c>
      <c r="K31" s="13">
        <v>3.5</v>
      </c>
      <c r="L31" s="13">
        <v>3</v>
      </c>
      <c r="M31" s="13">
        <v>4.5</v>
      </c>
      <c r="N31" s="13">
        <v>3</v>
      </c>
      <c r="O31" s="13">
        <v>3.5</v>
      </c>
      <c r="P31" s="13">
        <v>3.5</v>
      </c>
      <c r="Q31" s="13">
        <v>3</v>
      </c>
      <c r="R31" s="13">
        <v>5</v>
      </c>
      <c r="S31" s="13">
        <v>4</v>
      </c>
      <c r="T31" s="13">
        <v>4</v>
      </c>
      <c r="U31" s="13">
        <v>3.5</v>
      </c>
      <c r="V31" s="13">
        <v>5</v>
      </c>
      <c r="W31" s="13">
        <v>4</v>
      </c>
      <c r="X31" s="13">
        <v>3.5</v>
      </c>
      <c r="Y31" s="13">
        <v>4.5</v>
      </c>
      <c r="Z31" s="13">
        <v>6</v>
      </c>
      <c r="AA31" s="13">
        <v>5</v>
      </c>
      <c r="AB31" s="13" t="s">
        <v>105</v>
      </c>
      <c r="AC31" s="13">
        <v>5.5</v>
      </c>
      <c r="AD31" s="13">
        <v>6.5</v>
      </c>
      <c r="AE31" s="13">
        <v>5</v>
      </c>
      <c r="AF31" s="13">
        <v>4.5</v>
      </c>
      <c r="AG31" s="13">
        <v>6.5</v>
      </c>
      <c r="AH31" s="13">
        <v>6.5</v>
      </c>
      <c r="AI31" s="13">
        <v>7.5</v>
      </c>
      <c r="AJ31" s="14">
        <f t="shared" si="1"/>
        <v>132</v>
      </c>
      <c r="AK31" s="13" t="s">
        <v>92</v>
      </c>
    </row>
    <row r="32" spans="1:37" s="8" customFormat="1" ht="13.5">
      <c r="A32" s="18">
        <v>27</v>
      </c>
      <c r="B32" s="14" t="s">
        <v>81</v>
      </c>
      <c r="C32" s="9">
        <v>1.5</v>
      </c>
      <c r="D32" s="14">
        <v>3</v>
      </c>
      <c r="E32" s="12">
        <v>2</v>
      </c>
      <c r="F32" s="14">
        <v>3.5</v>
      </c>
      <c r="G32" s="14">
        <v>2.5</v>
      </c>
      <c r="H32" s="12">
        <v>3.5</v>
      </c>
      <c r="I32" s="14">
        <v>3</v>
      </c>
      <c r="J32" s="12">
        <v>3</v>
      </c>
      <c r="K32" s="12">
        <v>4</v>
      </c>
      <c r="L32" s="14">
        <v>4.5</v>
      </c>
      <c r="M32" s="14">
        <v>3.5</v>
      </c>
      <c r="N32" s="14">
        <v>3</v>
      </c>
      <c r="O32" s="12">
        <v>5</v>
      </c>
      <c r="P32" s="14">
        <v>5</v>
      </c>
      <c r="Q32" s="14">
        <v>3</v>
      </c>
      <c r="R32" s="12">
        <v>4.5</v>
      </c>
      <c r="S32" s="12">
        <v>4.5</v>
      </c>
      <c r="T32" s="14">
        <v>3</v>
      </c>
      <c r="U32" s="12">
        <v>3.5</v>
      </c>
      <c r="V32" s="14">
        <v>4</v>
      </c>
      <c r="W32" s="14">
        <v>5</v>
      </c>
      <c r="X32" s="12">
        <v>3.5</v>
      </c>
      <c r="Y32" s="12">
        <v>4</v>
      </c>
      <c r="Z32" s="12">
        <v>6</v>
      </c>
      <c r="AA32" s="14">
        <v>4.5</v>
      </c>
      <c r="AB32" s="12">
        <v>4.5</v>
      </c>
      <c r="AC32" s="14" t="s">
        <v>104</v>
      </c>
      <c r="AD32" s="14">
        <v>5.5</v>
      </c>
      <c r="AE32" s="12">
        <v>4.5</v>
      </c>
      <c r="AF32" s="12">
        <v>6</v>
      </c>
      <c r="AG32" s="14">
        <v>6.5</v>
      </c>
      <c r="AH32" s="12">
        <v>5.5</v>
      </c>
      <c r="AI32" s="12">
        <v>6.5</v>
      </c>
      <c r="AJ32" s="14">
        <f t="shared" si="1"/>
        <v>131.5</v>
      </c>
      <c r="AK32" s="14" t="s">
        <v>27</v>
      </c>
    </row>
    <row r="33" spans="1:37" s="8" customFormat="1" ht="13.5">
      <c r="A33" s="18">
        <v>28</v>
      </c>
      <c r="B33" s="14" t="s">
        <v>74</v>
      </c>
      <c r="C33" s="9">
        <v>1</v>
      </c>
      <c r="D33" s="14">
        <v>2.5</v>
      </c>
      <c r="E33" s="12">
        <v>1.5</v>
      </c>
      <c r="F33" s="14">
        <v>3</v>
      </c>
      <c r="G33" s="14">
        <v>5.5</v>
      </c>
      <c r="H33" s="12">
        <v>3</v>
      </c>
      <c r="I33" s="14">
        <v>4.5</v>
      </c>
      <c r="J33" s="12">
        <v>4</v>
      </c>
      <c r="K33" s="12">
        <v>3.5</v>
      </c>
      <c r="L33" s="14">
        <v>2.5</v>
      </c>
      <c r="M33" s="14">
        <v>3.5</v>
      </c>
      <c r="N33" s="14">
        <v>6</v>
      </c>
      <c r="O33" s="12">
        <v>3</v>
      </c>
      <c r="P33" s="14">
        <v>4.5</v>
      </c>
      <c r="Q33" s="14">
        <v>2</v>
      </c>
      <c r="R33" s="12">
        <v>4</v>
      </c>
      <c r="S33" s="12">
        <v>4.5</v>
      </c>
      <c r="T33" s="14">
        <v>3</v>
      </c>
      <c r="U33" s="12">
        <v>6.5</v>
      </c>
      <c r="V33" s="14">
        <v>3</v>
      </c>
      <c r="W33" s="14">
        <v>5</v>
      </c>
      <c r="X33" s="12">
        <v>3</v>
      </c>
      <c r="Y33" s="12">
        <v>7</v>
      </c>
      <c r="Z33" s="12">
        <v>5.5</v>
      </c>
      <c r="AA33" s="14">
        <v>4</v>
      </c>
      <c r="AB33" s="12">
        <v>3.5</v>
      </c>
      <c r="AC33" s="14">
        <v>4.5</v>
      </c>
      <c r="AD33" s="14" t="s">
        <v>104</v>
      </c>
      <c r="AE33" s="12">
        <v>4</v>
      </c>
      <c r="AF33" s="12">
        <v>5.5</v>
      </c>
      <c r="AG33" s="14">
        <v>6</v>
      </c>
      <c r="AH33" s="12">
        <v>5.5</v>
      </c>
      <c r="AI33" s="12">
        <v>5.5</v>
      </c>
      <c r="AJ33" s="14">
        <f t="shared" si="1"/>
        <v>130</v>
      </c>
      <c r="AK33" s="14" t="s">
        <v>9</v>
      </c>
    </row>
    <row r="34" spans="1:37" s="8" customFormat="1" ht="13.5">
      <c r="A34" s="18">
        <v>29</v>
      </c>
      <c r="B34" s="13" t="s">
        <v>90</v>
      </c>
      <c r="C34" s="13">
        <v>1.5</v>
      </c>
      <c r="D34" s="13">
        <v>3.5</v>
      </c>
      <c r="E34" s="13">
        <v>1.5</v>
      </c>
      <c r="F34" s="13">
        <v>4</v>
      </c>
      <c r="G34" s="13">
        <v>3</v>
      </c>
      <c r="H34" s="13">
        <v>4.5</v>
      </c>
      <c r="I34" s="13">
        <v>3</v>
      </c>
      <c r="J34" s="13">
        <v>3</v>
      </c>
      <c r="K34" s="13">
        <v>4.5</v>
      </c>
      <c r="L34" s="13">
        <v>2</v>
      </c>
      <c r="M34" s="13">
        <v>4</v>
      </c>
      <c r="N34" s="13">
        <v>2.5</v>
      </c>
      <c r="O34" s="13">
        <v>2.5</v>
      </c>
      <c r="P34" s="13">
        <v>3</v>
      </c>
      <c r="Q34" s="13">
        <v>3</v>
      </c>
      <c r="R34" s="13">
        <v>4.5</v>
      </c>
      <c r="S34" s="13">
        <v>4.5</v>
      </c>
      <c r="T34" s="13">
        <v>2.5</v>
      </c>
      <c r="U34" s="13">
        <v>3</v>
      </c>
      <c r="V34" s="13">
        <v>4.5</v>
      </c>
      <c r="W34" s="13">
        <v>5</v>
      </c>
      <c r="X34" s="13">
        <v>3.5</v>
      </c>
      <c r="Y34" s="13">
        <v>4.5</v>
      </c>
      <c r="Z34" s="13">
        <v>6.5</v>
      </c>
      <c r="AA34" s="13">
        <v>5</v>
      </c>
      <c r="AB34" s="13">
        <v>5</v>
      </c>
      <c r="AC34" s="13">
        <v>5.5</v>
      </c>
      <c r="AD34" s="13">
        <v>6</v>
      </c>
      <c r="AE34" s="13" t="s">
        <v>105</v>
      </c>
      <c r="AF34" s="13">
        <v>4</v>
      </c>
      <c r="AG34" s="13">
        <v>7</v>
      </c>
      <c r="AH34" s="13">
        <v>6</v>
      </c>
      <c r="AI34" s="13">
        <v>7</v>
      </c>
      <c r="AJ34" s="14">
        <f t="shared" si="1"/>
        <v>129.5</v>
      </c>
      <c r="AK34" s="13" t="s">
        <v>90</v>
      </c>
    </row>
    <row r="35" spans="1:37" s="8" customFormat="1" ht="13.5">
      <c r="A35" s="18">
        <v>30</v>
      </c>
      <c r="B35" s="13" t="s">
        <v>102</v>
      </c>
      <c r="C35" s="13">
        <v>2</v>
      </c>
      <c r="D35" s="13">
        <v>2.5</v>
      </c>
      <c r="E35" s="13">
        <v>4</v>
      </c>
      <c r="F35" s="13">
        <v>3.5</v>
      </c>
      <c r="G35" s="13">
        <v>3</v>
      </c>
      <c r="H35" s="13">
        <v>3.5</v>
      </c>
      <c r="I35" s="13">
        <v>3</v>
      </c>
      <c r="J35" s="13">
        <v>3</v>
      </c>
      <c r="K35" s="13">
        <v>4</v>
      </c>
      <c r="L35" s="13">
        <v>3.5</v>
      </c>
      <c r="M35" s="13">
        <v>3</v>
      </c>
      <c r="N35" s="13">
        <v>3</v>
      </c>
      <c r="O35" s="13">
        <v>4</v>
      </c>
      <c r="P35" s="13">
        <v>4.5</v>
      </c>
      <c r="Q35" s="13">
        <v>2.5</v>
      </c>
      <c r="R35" s="13">
        <v>3.5</v>
      </c>
      <c r="S35" s="13">
        <v>4.5</v>
      </c>
      <c r="T35" s="13">
        <v>5</v>
      </c>
      <c r="U35" s="13">
        <v>3.5</v>
      </c>
      <c r="V35" s="13">
        <v>4.5</v>
      </c>
      <c r="W35" s="13">
        <v>4.5</v>
      </c>
      <c r="X35" s="13">
        <v>3.5</v>
      </c>
      <c r="Y35" s="13">
        <v>4.5</v>
      </c>
      <c r="Z35" s="13">
        <v>4.5</v>
      </c>
      <c r="AA35" s="13">
        <v>5.5</v>
      </c>
      <c r="AB35" s="13">
        <v>5.5</v>
      </c>
      <c r="AC35" s="13">
        <v>4</v>
      </c>
      <c r="AD35" s="13">
        <v>4.5</v>
      </c>
      <c r="AE35" s="13">
        <v>6</v>
      </c>
      <c r="AF35" s="13" t="s">
        <v>105</v>
      </c>
      <c r="AG35" s="13">
        <v>5.5</v>
      </c>
      <c r="AH35" s="13">
        <v>5</v>
      </c>
      <c r="AI35" s="13">
        <v>5.5</v>
      </c>
      <c r="AJ35" s="14">
        <f t="shared" si="1"/>
        <v>128.5</v>
      </c>
      <c r="AK35" s="13" t="s">
        <v>102</v>
      </c>
    </row>
    <row r="36" spans="1:37" s="8" customFormat="1" ht="13.5">
      <c r="A36" s="18">
        <v>31</v>
      </c>
      <c r="B36" s="14" t="s">
        <v>62</v>
      </c>
      <c r="C36" s="9">
        <v>1</v>
      </c>
      <c r="D36" s="14">
        <v>2.5</v>
      </c>
      <c r="E36" s="12">
        <v>2</v>
      </c>
      <c r="F36" s="14">
        <v>3.5</v>
      </c>
      <c r="G36" s="14">
        <v>4</v>
      </c>
      <c r="H36" s="12">
        <v>3</v>
      </c>
      <c r="I36" s="14">
        <v>4</v>
      </c>
      <c r="J36" s="12">
        <v>4</v>
      </c>
      <c r="K36" s="12">
        <v>3.5</v>
      </c>
      <c r="L36" s="14">
        <v>4</v>
      </c>
      <c r="M36" s="14">
        <v>5</v>
      </c>
      <c r="N36" s="14">
        <v>2.5</v>
      </c>
      <c r="O36" s="12">
        <v>4.5</v>
      </c>
      <c r="P36" s="14">
        <v>3.5</v>
      </c>
      <c r="Q36" s="14">
        <v>3.5</v>
      </c>
      <c r="R36" s="12">
        <v>5.5</v>
      </c>
      <c r="S36" s="12">
        <v>3.5</v>
      </c>
      <c r="T36" s="14">
        <v>3</v>
      </c>
      <c r="U36" s="12">
        <v>3</v>
      </c>
      <c r="V36" s="14">
        <v>2.5</v>
      </c>
      <c r="W36" s="14">
        <v>4</v>
      </c>
      <c r="X36" s="12">
        <v>4.5</v>
      </c>
      <c r="Y36" s="12">
        <v>5.5</v>
      </c>
      <c r="Z36" s="12">
        <v>4.5</v>
      </c>
      <c r="AA36" s="14">
        <v>2.5</v>
      </c>
      <c r="AB36" s="12">
        <v>3.5</v>
      </c>
      <c r="AC36" s="14">
        <v>3.5</v>
      </c>
      <c r="AD36" s="14">
        <v>4</v>
      </c>
      <c r="AE36" s="12">
        <v>3</v>
      </c>
      <c r="AF36" s="12">
        <v>4.5</v>
      </c>
      <c r="AG36" s="14" t="s">
        <v>104</v>
      </c>
      <c r="AH36" s="12">
        <v>4.5</v>
      </c>
      <c r="AI36" s="12">
        <v>5</v>
      </c>
      <c r="AJ36" s="14">
        <f t="shared" si="1"/>
        <v>117</v>
      </c>
      <c r="AK36" s="14" t="s">
        <v>62</v>
      </c>
    </row>
    <row r="37" spans="1:37" s="8" customFormat="1" ht="13.5">
      <c r="A37" s="18">
        <v>32</v>
      </c>
      <c r="B37" s="13" t="s">
        <v>82</v>
      </c>
      <c r="C37" s="13">
        <v>1</v>
      </c>
      <c r="D37" s="13">
        <v>2</v>
      </c>
      <c r="E37" s="13">
        <v>1.5</v>
      </c>
      <c r="F37" s="13">
        <v>3</v>
      </c>
      <c r="G37" s="13">
        <v>2</v>
      </c>
      <c r="H37" s="13">
        <v>3</v>
      </c>
      <c r="I37" s="13">
        <v>2.5</v>
      </c>
      <c r="J37" s="13">
        <v>2.5</v>
      </c>
      <c r="K37" s="13">
        <v>3</v>
      </c>
      <c r="L37" s="13">
        <v>3.5</v>
      </c>
      <c r="M37" s="13">
        <v>3</v>
      </c>
      <c r="N37" s="13">
        <v>2</v>
      </c>
      <c r="O37" s="13">
        <v>4</v>
      </c>
      <c r="P37" s="13">
        <v>4</v>
      </c>
      <c r="Q37" s="13">
        <v>2</v>
      </c>
      <c r="R37" s="13">
        <v>3.5</v>
      </c>
      <c r="S37" s="13">
        <v>3.5</v>
      </c>
      <c r="T37" s="13">
        <v>2.5</v>
      </c>
      <c r="U37" s="13">
        <v>2.5</v>
      </c>
      <c r="V37" s="13">
        <v>3</v>
      </c>
      <c r="W37" s="13">
        <v>4</v>
      </c>
      <c r="X37" s="13">
        <v>2.5</v>
      </c>
      <c r="Y37" s="13">
        <v>3</v>
      </c>
      <c r="Z37" s="13">
        <v>5</v>
      </c>
      <c r="AA37" s="13">
        <v>3.5</v>
      </c>
      <c r="AB37" s="13">
        <v>3.5</v>
      </c>
      <c r="AC37" s="13">
        <v>4.5</v>
      </c>
      <c r="AD37" s="13">
        <v>4.5</v>
      </c>
      <c r="AE37" s="13">
        <v>4</v>
      </c>
      <c r="AF37" s="13">
        <v>5</v>
      </c>
      <c r="AG37" s="13">
        <v>5.5</v>
      </c>
      <c r="AH37" s="13" t="s">
        <v>105</v>
      </c>
      <c r="AI37" s="13">
        <v>5.5</v>
      </c>
      <c r="AJ37" s="14">
        <f t="shared" si="1"/>
        <v>104.5</v>
      </c>
      <c r="AK37" s="13" t="s">
        <v>82</v>
      </c>
    </row>
    <row r="38" spans="1:37" s="8" customFormat="1" ht="13.5">
      <c r="A38" s="18">
        <v>33</v>
      </c>
      <c r="B38" s="13" t="s">
        <v>83</v>
      </c>
      <c r="C38" s="13">
        <v>0.5</v>
      </c>
      <c r="D38" s="13">
        <v>1.5</v>
      </c>
      <c r="E38" s="13">
        <v>1</v>
      </c>
      <c r="F38" s="13">
        <v>2.5</v>
      </c>
      <c r="G38" s="13">
        <v>4.5</v>
      </c>
      <c r="H38" s="13">
        <v>2</v>
      </c>
      <c r="I38" s="13">
        <v>3</v>
      </c>
      <c r="J38" s="13">
        <v>3</v>
      </c>
      <c r="K38" s="13">
        <v>2.5</v>
      </c>
      <c r="L38" s="13">
        <v>2</v>
      </c>
      <c r="M38" s="13">
        <v>2.5</v>
      </c>
      <c r="N38" s="13">
        <v>4.5</v>
      </c>
      <c r="O38" s="13">
        <v>2.5</v>
      </c>
      <c r="P38" s="13">
        <v>3</v>
      </c>
      <c r="Q38" s="13">
        <v>1.5</v>
      </c>
      <c r="R38" s="13">
        <v>3</v>
      </c>
      <c r="S38" s="13">
        <v>3.5</v>
      </c>
      <c r="T38" s="13">
        <v>2</v>
      </c>
      <c r="U38" s="13">
        <v>5</v>
      </c>
      <c r="V38" s="13">
        <v>2</v>
      </c>
      <c r="W38" s="13">
        <v>4</v>
      </c>
      <c r="X38" s="13">
        <v>2</v>
      </c>
      <c r="Y38" s="13">
        <v>6</v>
      </c>
      <c r="Z38" s="13">
        <v>4.5</v>
      </c>
      <c r="AA38" s="13">
        <v>3</v>
      </c>
      <c r="AB38" s="13">
        <v>2.5</v>
      </c>
      <c r="AC38" s="13">
        <v>3.5</v>
      </c>
      <c r="AD38" s="13">
        <v>4.5</v>
      </c>
      <c r="AE38" s="13">
        <v>3</v>
      </c>
      <c r="AF38" s="13">
        <v>4.5</v>
      </c>
      <c r="AG38" s="13">
        <v>5</v>
      </c>
      <c r="AH38" s="13">
        <v>4.5</v>
      </c>
      <c r="AI38" s="13" t="s">
        <v>105</v>
      </c>
      <c r="AJ38" s="14">
        <f t="shared" si="1"/>
        <v>99</v>
      </c>
      <c r="AK38" s="13" t="s">
        <v>83</v>
      </c>
    </row>
    <row r="39" spans="1:37" ht="96">
      <c r="A39" s="17" t="s">
        <v>0</v>
      </c>
      <c r="B39" s="14" t="s">
        <v>1</v>
      </c>
      <c r="C39" s="16" t="s">
        <v>103</v>
      </c>
      <c r="D39" s="17" t="s">
        <v>110</v>
      </c>
      <c r="E39" s="15" t="s">
        <v>120</v>
      </c>
      <c r="F39" s="17" t="s">
        <v>26</v>
      </c>
      <c r="G39" s="17" t="s">
        <v>28</v>
      </c>
      <c r="H39" s="15" t="s">
        <v>111</v>
      </c>
      <c r="I39" s="17" t="s">
        <v>49</v>
      </c>
      <c r="J39" s="15" t="s">
        <v>106</v>
      </c>
      <c r="K39" s="15" t="s">
        <v>118</v>
      </c>
      <c r="L39" s="17" t="s">
        <v>52</v>
      </c>
      <c r="M39" s="17" t="s">
        <v>4</v>
      </c>
      <c r="N39" s="17" t="s">
        <v>115</v>
      </c>
      <c r="O39" s="15" t="s">
        <v>109</v>
      </c>
      <c r="P39" s="17" t="s">
        <v>65</v>
      </c>
      <c r="Q39" s="17" t="s">
        <v>5</v>
      </c>
      <c r="R39" s="15" t="s">
        <v>80</v>
      </c>
      <c r="S39" s="15" t="s">
        <v>78</v>
      </c>
      <c r="T39" s="17" t="s">
        <v>119</v>
      </c>
      <c r="U39" s="15" t="s">
        <v>116</v>
      </c>
      <c r="V39" s="17" t="s">
        <v>71</v>
      </c>
      <c r="W39" s="17" t="s">
        <v>57</v>
      </c>
      <c r="X39" s="15" t="s">
        <v>79</v>
      </c>
      <c r="Y39" s="15" t="s">
        <v>117</v>
      </c>
      <c r="Z39" s="15" t="s">
        <v>112</v>
      </c>
      <c r="AA39" s="17" t="s">
        <v>66</v>
      </c>
      <c r="AB39" s="15" t="s">
        <v>114</v>
      </c>
      <c r="AC39" s="17" t="s">
        <v>67</v>
      </c>
      <c r="AD39" s="17" t="s">
        <v>108</v>
      </c>
      <c r="AE39" s="15" t="s">
        <v>113</v>
      </c>
      <c r="AF39" s="15" t="s">
        <v>121</v>
      </c>
      <c r="AG39" s="17" t="s">
        <v>62</v>
      </c>
      <c r="AH39" s="15" t="s">
        <v>107</v>
      </c>
      <c r="AI39" s="15" t="s">
        <v>83</v>
      </c>
      <c r="AJ39" s="17" t="s">
        <v>15</v>
      </c>
      <c r="AK39" s="14" t="s">
        <v>1</v>
      </c>
    </row>
  </sheetData>
  <sheetProtection/>
  <mergeCells count="4">
    <mergeCell ref="AJ27:AJ28"/>
    <mergeCell ref="A27:A28"/>
    <mergeCell ref="AJ22:AJ23"/>
    <mergeCell ref="A22:A2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2014-11-04T03:43:35Z</dcterms:created>
  <dcterms:modified xsi:type="dcterms:W3CDTF">2014-12-09T04:17:53Z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