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武将カード" sheetId="1" r:id="rId1"/>
    <sheet name="家宝リスト" sheetId="2" r:id="rId2"/>
    <sheet name="印刷用リスト" sheetId="3" r:id="rId3"/>
  </sheets>
  <definedNames>
    <definedName name="_xlnm._FilterDatabase" localSheetId="0" hidden="1">'武将カード'!$A$1:$V$314</definedName>
    <definedName name="_xlnm.Print_Area" localSheetId="2">'印刷用リスト'!$A$1:$K$74,'印刷用リスト'!$M$1:$W$56,'印刷用リスト'!$Y$1:$AI$55,'印刷用リスト'!$AK$1:$AU$41,'印刷用リスト'!$BU$1:$CE$39,'印刷用リスト'!$AW$1:$BG$34,'印刷用リスト'!$BI$1:$BS$28</definedName>
  </definedNames>
  <calcPr fullCalcOnLoad="1"/>
</workbook>
</file>

<file path=xl/sharedStrings.xml><?xml version="1.0" encoding="utf-8"?>
<sst xmlns="http://schemas.openxmlformats.org/spreadsheetml/2006/main" count="4664" uniqueCount="1365">
  <si>
    <t>家</t>
  </si>
  <si>
    <t>武将名</t>
  </si>
  <si>
    <t>兵種</t>
  </si>
  <si>
    <t>特技</t>
  </si>
  <si>
    <t>計略</t>
  </si>
  <si>
    <t>士気</t>
  </si>
  <si>
    <t>獲得家紋</t>
  </si>
  <si>
    <t>イラスト</t>
  </si>
  <si>
    <t>戦国大名001</t>
  </si>
  <si>
    <t>織田家</t>
  </si>
  <si>
    <t>UC織田信長</t>
  </si>
  <si>
    <t>一斉射撃</t>
  </si>
  <si>
    <t>春乃壱</t>
  </si>
  <si>
    <t>織田001</t>
  </si>
  <si>
    <t>UC安藤守就</t>
  </si>
  <si>
    <t>制 伏</t>
  </si>
  <si>
    <t>占領作戦</t>
  </si>
  <si>
    <t>安藤藤・青</t>
  </si>
  <si>
    <t>hippo</t>
  </si>
  <si>
    <t>織田002</t>
  </si>
  <si>
    <t>R池田恒興</t>
  </si>
  <si>
    <t>気</t>
  </si>
  <si>
    <t>超弩級射撃</t>
  </si>
  <si>
    <t>池田備前蝶・青</t>
  </si>
  <si>
    <t>風間雷太</t>
  </si>
  <si>
    <t>織田003</t>
  </si>
  <si>
    <t>R稲葉一鉄</t>
  </si>
  <si>
    <t>制 柵</t>
  </si>
  <si>
    <t>頑固一鉄</t>
  </si>
  <si>
    <t>HACCAN</t>
  </si>
  <si>
    <t>織田004</t>
  </si>
  <si>
    <t>UC氏家卜全</t>
  </si>
  <si>
    <t>美濃の援兵</t>
  </si>
  <si>
    <t>左三つ巴・青</t>
  </si>
  <si>
    <t>山本章史</t>
  </si>
  <si>
    <t>織田005</t>
  </si>
  <si>
    <t>C織田信勝</t>
  </si>
  <si>
    <t>呪縛の術</t>
  </si>
  <si>
    <t>織田瓜・青</t>
  </si>
  <si>
    <t>黒葉.K</t>
  </si>
  <si>
    <t>織田006</t>
  </si>
  <si>
    <t>C織田信包</t>
  </si>
  <si>
    <t>方陣</t>
  </si>
  <si>
    <t>小山宗祐</t>
  </si>
  <si>
    <t>織田007</t>
  </si>
  <si>
    <t>SR織田信長</t>
  </si>
  <si>
    <t>天下布武</t>
  </si>
  <si>
    <t>織田008</t>
  </si>
  <si>
    <t>UCお鍋の方</t>
  </si>
  <si>
    <t>魅</t>
  </si>
  <si>
    <t>癒しの陣</t>
  </si>
  <si>
    <t>BUNBUN</t>
  </si>
  <si>
    <t>織田009</t>
  </si>
  <si>
    <t>UC金森長近</t>
  </si>
  <si>
    <t>制</t>
  </si>
  <si>
    <t>母衣武者の構え</t>
  </si>
  <si>
    <t>裏梅鉢・青</t>
  </si>
  <si>
    <t>芳住和之</t>
  </si>
  <si>
    <t>織田010</t>
  </si>
  <si>
    <t>C河尻秀隆</t>
  </si>
  <si>
    <t>木下勇樹</t>
  </si>
  <si>
    <t>織田011</t>
  </si>
  <si>
    <t>SR帰蝶</t>
  </si>
  <si>
    <t>柵 魅</t>
  </si>
  <si>
    <t>胡蝶の毒</t>
  </si>
  <si>
    <t>山中虎鉄</t>
  </si>
  <si>
    <t>織田012</t>
  </si>
  <si>
    <t>R吉乃</t>
  </si>
  <si>
    <t>遠射ち舞踊</t>
  </si>
  <si>
    <t>碧風羽</t>
  </si>
  <si>
    <t>織田013</t>
  </si>
  <si>
    <t>C坂井政尚</t>
  </si>
  <si>
    <t>覚悟の構え</t>
  </si>
  <si>
    <t>織田014</t>
  </si>
  <si>
    <t>R佐久間信盛</t>
  </si>
  <si>
    <t>退き佐久間</t>
  </si>
  <si>
    <t>三つ引き両・青</t>
  </si>
  <si>
    <t>Daisuke Izuka</t>
  </si>
  <si>
    <t>織田015</t>
  </si>
  <si>
    <t>UC佐久間盛政</t>
  </si>
  <si>
    <t>不屈の構え</t>
  </si>
  <si>
    <t>加那屋大志</t>
  </si>
  <si>
    <t>織田016</t>
  </si>
  <si>
    <t>R佐々成政</t>
  </si>
  <si>
    <t>母衣衆の采配</t>
  </si>
  <si>
    <t>隅み立て四つ目・青</t>
  </si>
  <si>
    <t>織田017</t>
  </si>
  <si>
    <t>SR柴田勝家</t>
  </si>
  <si>
    <t>城</t>
  </si>
  <si>
    <t>掛かれ柴田</t>
  </si>
  <si>
    <t>丸に二つ雁金・青</t>
  </si>
  <si>
    <t>一徳</t>
  </si>
  <si>
    <t>織田018</t>
  </si>
  <si>
    <t>SR滝川一益</t>
  </si>
  <si>
    <t>忍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</si>
  <si>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</si>
  <si>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</si>
  <si>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</si>
  <si>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</si>
  <si>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</si>
  <si>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</si>
  <si>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</si>
  <si>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</si>
  <si>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足軽</t>
  </si>
  <si>
    <t>山津波の計</t>
  </si>
  <si>
    <t>二見敬之</t>
  </si>
  <si>
    <t>織田021</t>
  </si>
  <si>
    <t>UC土田御前</t>
  </si>
  <si>
    <t>力萎えの術</t>
  </si>
  <si>
    <t>Wolfina</t>
  </si>
  <si>
    <t>織田022</t>
  </si>
  <si>
    <t>R丹羽長秀</t>
  </si>
  <si>
    <t>イスパニア方陣</t>
  </si>
  <si>
    <t>丹波筋違い・青</t>
  </si>
  <si>
    <t>織田023</t>
  </si>
  <si>
    <t>Rねね</t>
  </si>
  <si>
    <t>西村キヌ</t>
  </si>
  <si>
    <t>織田024</t>
  </si>
  <si>
    <t>R羽柴秀長</t>
  </si>
  <si>
    <t>五三桐・青</t>
  </si>
  <si>
    <t>萩谷薫</t>
  </si>
  <si>
    <t>織田025</t>
  </si>
  <si>
    <t>SR羽柴秀吉</t>
  </si>
  <si>
    <t>城 伏 魅</t>
  </si>
  <si>
    <t>一夜城</t>
  </si>
  <si>
    <t>織田026</t>
  </si>
  <si>
    <t>UC橋本一巴</t>
  </si>
  <si>
    <t>貫通射撃</t>
  </si>
  <si>
    <t>Ryo-ta.H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</si>
  <si>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</si>
  <si>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</si>
  <si>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</si>
  <si>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</si>
  <si>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</si>
  <si>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</si>
  <si>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</si>
  <si>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</si>
  <si>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</si>
  <si>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</si>
  <si>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</si>
  <si>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</si>
  <si>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</si>
  <si>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</si>
  <si>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</si>
  <si>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</si>
  <si>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</si>
  <si>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</si>
  <si>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</si>
  <si>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</si>
  <si>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</si>
  <si>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</si>
  <si>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</si>
  <si>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</si>
  <si>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</si>
  <si>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</si>
  <si>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</si>
  <si>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</si>
  <si>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</si>
  <si>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</si>
  <si>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</si>
  <si>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</si>
  <si>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</si>
  <si>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</si>
  <si>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</si>
  <si>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</si>
  <si>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</si>
  <si>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</si>
  <si>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</si>
  <si>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</si>
  <si>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</si>
  <si>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</si>
  <si>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</si>
  <si>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</si>
  <si>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城 気</t>
  </si>
  <si>
    <t>攻めの三左</t>
  </si>
  <si>
    <t>森鶴の丸・青</t>
  </si>
  <si>
    <t>織田040</t>
  </si>
  <si>
    <t>UC梁田政綱</t>
  </si>
  <si>
    <t>伏</t>
  </si>
  <si>
    <t>前線への采配</t>
  </si>
  <si>
    <t>織田041</t>
  </si>
  <si>
    <t>C山内一豊</t>
  </si>
  <si>
    <t>山内土佐柏・青</t>
  </si>
  <si>
    <t>岩元辰郎</t>
  </si>
  <si>
    <t>戦国大名002</t>
  </si>
  <si>
    <t>武田家</t>
  </si>
  <si>
    <t>UC武田信玄</t>
  </si>
  <si>
    <t>采配</t>
  </si>
  <si>
    <t>JUNNY</t>
  </si>
  <si>
    <t>武田001</t>
  </si>
  <si>
    <t>SR秋山信友</t>
  </si>
  <si>
    <t>武田の猛牛</t>
  </si>
  <si>
    <t>RARE ENGINE</t>
  </si>
  <si>
    <t>武田002</t>
  </si>
  <si>
    <t>UC穴山梅雪</t>
  </si>
  <si>
    <t>零距離射撃</t>
  </si>
  <si>
    <t>三つ盛り花菱・赤</t>
  </si>
  <si>
    <t>武田003</t>
  </si>
  <si>
    <t>R甘利虎泰</t>
  </si>
  <si>
    <t>疾風迅雷</t>
  </si>
  <si>
    <t>Yocky</t>
  </si>
  <si>
    <t>武田004</t>
  </si>
  <si>
    <t>R板垣信方</t>
  </si>
  <si>
    <t>柵</t>
  </si>
  <si>
    <t>武田005</t>
  </si>
  <si>
    <t>UC一条信龍</t>
  </si>
  <si>
    <t>武田006</t>
  </si>
  <si>
    <t>UC出浦守清</t>
  </si>
  <si>
    <t>山宗</t>
  </si>
  <si>
    <t>武田007</t>
  </si>
  <si>
    <t>C大熊朝秀</t>
  </si>
  <si>
    <t>叛逆の狼煙</t>
  </si>
  <si>
    <t>丸に籠目・赤</t>
  </si>
  <si>
    <t>伊藤サトシ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</si>
  <si>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</si>
  <si>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</si>
  <si>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</si>
  <si>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</si>
  <si>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</si>
  <si>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</si>
  <si>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</si>
  <si>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</si>
  <si>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</si>
  <si>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</si>
  <si>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</si>
  <si>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</si>
  <si>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</si>
  <si>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タカヤマトシアキ</t>
  </si>
  <si>
    <t>武田012</t>
  </si>
  <si>
    <t>C木曾義昌</t>
  </si>
  <si>
    <t>日暮央</t>
  </si>
  <si>
    <t>武田013</t>
  </si>
  <si>
    <t>R恭雲院</t>
  </si>
  <si>
    <t>忍 魅</t>
  </si>
  <si>
    <t>忍法影縛り</t>
  </si>
  <si>
    <t>武田014</t>
  </si>
  <si>
    <t>R高坂昌信</t>
  </si>
  <si>
    <t>疾風の陣</t>
  </si>
  <si>
    <t>九曜・赤</t>
  </si>
  <si>
    <t>武田015</t>
  </si>
  <si>
    <t>R琴姫</t>
  </si>
  <si>
    <t>武田016</t>
  </si>
  <si>
    <t>C駒井高白斎</t>
  </si>
  <si>
    <t>武田017</t>
  </si>
  <si>
    <t>C里美</t>
  </si>
  <si>
    <t>早駆け</t>
  </si>
  <si>
    <t>小室和生</t>
  </si>
  <si>
    <t>武田018</t>
  </si>
  <si>
    <t>SR真田幸隆</t>
  </si>
  <si>
    <t>城 伏</t>
  </si>
  <si>
    <t>百火繚乱</t>
  </si>
  <si>
    <t>真田銭・赤</t>
  </si>
  <si>
    <t>武田019</t>
  </si>
  <si>
    <t>C三条夫人</t>
  </si>
  <si>
    <t>撹乱の術</t>
  </si>
  <si>
    <t>戸橋ことみ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</si>
  <si>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</si>
  <si>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</si>
  <si>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</si>
  <si>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</si>
  <si>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</si>
  <si>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</si>
  <si>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</si>
  <si>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</si>
  <si>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</si>
  <si>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</si>
  <si>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</si>
  <si>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</si>
  <si>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制 柵 魅</t>
  </si>
  <si>
    <t>覚悟の采配</t>
  </si>
  <si>
    <t>武田菱・赤</t>
  </si>
  <si>
    <t>武田024</t>
  </si>
  <si>
    <t>C武田義信</t>
  </si>
  <si>
    <t>武田025</t>
  </si>
  <si>
    <t>C多田満頼</t>
  </si>
  <si>
    <t>秋田牡丹・赤</t>
  </si>
  <si>
    <t>武田026</t>
  </si>
  <si>
    <t>UC土屋昌次</t>
  </si>
  <si>
    <t>悍馬一閃</t>
  </si>
  <si>
    <t>さんば挿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</si>
  <si>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</si>
  <si>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</si>
  <si>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</si>
  <si>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</si>
  <si>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</si>
  <si>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</si>
  <si>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</si>
  <si>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</si>
  <si>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</si>
  <si>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陸原一樹</t>
  </si>
  <si>
    <t>武田030</t>
  </si>
  <si>
    <t>UC禰々</t>
  </si>
  <si>
    <t>力萎えの呪い</t>
  </si>
  <si>
    <t>吉野啓太</t>
  </si>
  <si>
    <t>武田031</t>
  </si>
  <si>
    <t>SR馬場信春</t>
  </si>
  <si>
    <t>不死身の鬼美濃</t>
  </si>
  <si>
    <t>花菱・赤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</si>
  <si>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</si>
  <si>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</si>
  <si>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</si>
  <si>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</si>
  <si>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</si>
  <si>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</si>
  <si>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</si>
  <si>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</si>
  <si>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</si>
  <si>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</si>
  <si>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</si>
  <si>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</si>
  <si>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</si>
  <si>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</si>
  <si>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</si>
  <si>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</si>
  <si>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</si>
  <si>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</si>
  <si>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</si>
  <si>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</si>
  <si>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</si>
  <si>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</si>
  <si>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</si>
  <si>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</si>
  <si>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</si>
  <si>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城 制 伏</t>
  </si>
  <si>
    <t>啄木鳥戦法</t>
  </si>
  <si>
    <t>左三つ巴・赤</t>
  </si>
  <si>
    <t>武田040</t>
  </si>
  <si>
    <t>UC横田高松</t>
  </si>
  <si>
    <t>水手断ち</t>
  </si>
  <si>
    <t>戦国大名003</t>
  </si>
  <si>
    <t>上杉家</t>
  </si>
  <si>
    <t>UC上杉謙信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</si>
  <si>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</si>
  <si>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</si>
  <si>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</si>
  <si>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</si>
  <si>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</si>
  <si>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</si>
  <si>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</si>
  <si>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</si>
  <si>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</si>
  <si>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</si>
  <si>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突貫の構え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</si>
  <si>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</si>
  <si>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</si>
  <si>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</si>
  <si>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</si>
  <si>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</si>
  <si>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</si>
  <si>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</si>
  <si>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</si>
  <si>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</si>
  <si>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</si>
  <si>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</si>
  <si>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</si>
  <si>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</si>
  <si>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</si>
  <si>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</si>
  <si>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上杉笹・灰</t>
  </si>
  <si>
    <t>上杉009</t>
  </si>
  <si>
    <t>SR宇佐美定満</t>
  </si>
  <si>
    <t>伏 魅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</si>
  <si>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</si>
  <si>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</si>
  <si>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</si>
  <si>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</si>
  <si>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</si>
  <si>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</si>
  <si>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</si>
  <si>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</si>
  <si>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</si>
  <si>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</si>
  <si>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</si>
  <si>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</si>
  <si>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</si>
  <si>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</si>
  <si>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</si>
  <si>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</si>
  <si>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</si>
  <si>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</si>
  <si>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九曜・灰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</si>
  <si>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</si>
  <si>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</si>
  <si>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</si>
  <si>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</si>
  <si>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</si>
  <si>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</si>
  <si>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</si>
  <si>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</si>
  <si>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</si>
  <si>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</si>
  <si>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</si>
  <si>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</si>
  <si>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</si>
  <si>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</si>
  <si>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</si>
  <si>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</si>
  <si>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</si>
  <si>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</si>
  <si>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</si>
  <si>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</si>
  <si>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</si>
  <si>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</si>
  <si>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</si>
  <si>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</si>
  <si>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</si>
  <si>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</si>
  <si>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</si>
  <si>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</si>
  <si>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</si>
  <si>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</si>
  <si>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</si>
  <si>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masaki</t>
  </si>
  <si>
    <t>上杉026</t>
  </si>
  <si>
    <t>C高梨政頼</t>
  </si>
  <si>
    <t>上杉027</t>
  </si>
  <si>
    <t>UC竹俣慶綱</t>
  </si>
  <si>
    <t>無具の鉄拳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</si>
  <si>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</si>
  <si>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</si>
  <si>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</si>
  <si>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</si>
  <si>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</si>
  <si>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</si>
  <si>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</si>
  <si>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R直江景綱</t>
  </si>
  <si>
    <t>亀甲に花菱・灰</t>
  </si>
  <si>
    <t>上杉031</t>
  </si>
  <si>
    <t>SR長尾政景</t>
  </si>
  <si>
    <t>宿業の陣</t>
  </si>
  <si>
    <t>西野幸治</t>
  </si>
  <si>
    <t>上杉032</t>
  </si>
  <si>
    <t>UC中条藤資</t>
  </si>
  <si>
    <t>上杉033</t>
  </si>
  <si>
    <t>C本庄実乃</t>
  </si>
  <si>
    <t>援軍</t>
  </si>
  <si>
    <t>仙田聡</t>
  </si>
  <si>
    <t>上杉034</t>
  </si>
  <si>
    <t>R本庄繁長</t>
  </si>
  <si>
    <t>叛逆の弾丸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</si>
  <si>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</si>
  <si>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</si>
  <si>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</si>
  <si>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</si>
  <si>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</si>
  <si>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</si>
  <si>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</si>
  <si>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</si>
  <si>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ケロケロ齋藤</t>
  </si>
  <si>
    <t>上杉038</t>
  </si>
  <si>
    <t>C山吉豊守</t>
  </si>
  <si>
    <t>花輪違い・灰</t>
  </si>
  <si>
    <t>上杉039</t>
  </si>
  <si>
    <t>C吉江景資</t>
  </si>
  <si>
    <t>鉄壁の守護</t>
  </si>
  <si>
    <t>今川001</t>
  </si>
  <si>
    <t>今川家</t>
  </si>
  <si>
    <t>UC朝比奈信置</t>
  </si>
  <si>
    <t>精鋭戦術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</si>
  <si>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</si>
  <si>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</si>
  <si>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</si>
  <si>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</si>
  <si>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</si>
  <si>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</si>
  <si>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</si>
  <si>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</si>
  <si>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</si>
  <si>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</si>
  <si>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</si>
  <si>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今川006</t>
  </si>
  <si>
    <t>C井伊直親</t>
  </si>
  <si>
    <t>今川007</t>
  </si>
  <si>
    <t>SR井伊直虎</t>
  </si>
  <si>
    <t>不屈の采配</t>
  </si>
  <si>
    <t>今川008</t>
  </si>
  <si>
    <t>R井伊直盛</t>
  </si>
  <si>
    <t>精鋭槍撃術</t>
  </si>
  <si>
    <t>今川009</t>
  </si>
  <si>
    <t>C飯尾連竜</t>
  </si>
  <si>
    <t>弱体弓術</t>
  </si>
  <si>
    <t>今川010</t>
  </si>
  <si>
    <t>C伊丹康直</t>
  </si>
  <si>
    <t>撹乱弓術</t>
  </si>
  <si>
    <t>今川011</t>
  </si>
  <si>
    <t>R今川氏真</t>
  </si>
  <si>
    <t>蹴鞠シュート</t>
  </si>
  <si>
    <t>今川赤鳥・紫</t>
  </si>
  <si>
    <t>今川012</t>
  </si>
  <si>
    <t>SR今川義元</t>
  </si>
  <si>
    <t>制 魅</t>
  </si>
  <si>
    <t>上洛の幻</t>
  </si>
  <si>
    <t>今川赤鳥</t>
  </si>
  <si>
    <t>今川013</t>
  </si>
  <si>
    <t>C鵜殿氏長</t>
  </si>
  <si>
    <t>精鋭痺矢術</t>
  </si>
  <si>
    <t>今川014</t>
  </si>
  <si>
    <t>UC鵜殿長照</t>
  </si>
  <si>
    <t>精鋭への援軍</t>
  </si>
  <si>
    <t>今川015</t>
  </si>
  <si>
    <t>R鵜殿長持</t>
  </si>
  <si>
    <t>今川016</t>
  </si>
  <si>
    <t>C岡部正綱</t>
  </si>
  <si>
    <t>精鋭遊撃術</t>
  </si>
  <si>
    <t>今川017</t>
  </si>
  <si>
    <t>SR岡部元信</t>
  </si>
  <si>
    <t>精鋭弱体弓</t>
  </si>
  <si>
    <t>左三つ巴・紫</t>
  </si>
  <si>
    <t>今川018</t>
  </si>
  <si>
    <t>C奥平貞能</t>
  </si>
  <si>
    <t>奥平団扇</t>
  </si>
  <si>
    <t>今川019</t>
  </si>
  <si>
    <t>Rお田鶴の方</t>
  </si>
  <si>
    <t>三色八重散椿</t>
  </si>
  <si>
    <t>今川020</t>
  </si>
  <si>
    <t>C葛山氏元</t>
  </si>
  <si>
    <t>今川021</t>
  </si>
  <si>
    <t>UC浦原氏徳</t>
  </si>
  <si>
    <t>今川022</t>
  </si>
  <si>
    <t>R酒井忠次</t>
  </si>
  <si>
    <t>精鋭射撃術</t>
  </si>
  <si>
    <t>今川023</t>
  </si>
  <si>
    <t>R寿桂尼</t>
  </si>
  <si>
    <t>尼御台の陣</t>
  </si>
  <si>
    <t>今川024</t>
  </si>
  <si>
    <t>UC定恵院</t>
  </si>
  <si>
    <t>今川025</t>
  </si>
  <si>
    <t>C菅沼定盈</t>
  </si>
  <si>
    <t>六つくぎ抜き・紫</t>
  </si>
  <si>
    <t>今川026</t>
  </si>
  <si>
    <t>UC関口氏広</t>
  </si>
  <si>
    <t>誘導の術</t>
  </si>
  <si>
    <t>今川027</t>
  </si>
  <si>
    <t>SR瀬名</t>
  </si>
  <si>
    <t>消失の呪い</t>
  </si>
  <si>
    <t>今川028</t>
  </si>
  <si>
    <t>SR太原雪斎</t>
  </si>
  <si>
    <t>全知の領域</t>
  </si>
  <si>
    <t>丸に片喰・紫</t>
  </si>
  <si>
    <t>今川029</t>
  </si>
  <si>
    <t>C鳥居元忠</t>
  </si>
  <si>
    <t>鳥居笹・紫</t>
  </si>
  <si>
    <t>今川030</t>
  </si>
  <si>
    <t>UC早川殿</t>
  </si>
  <si>
    <t>今川031</t>
  </si>
  <si>
    <t>UC富士信忠</t>
  </si>
  <si>
    <t>富士の山影</t>
  </si>
  <si>
    <t>今川032</t>
  </si>
  <si>
    <t>UC松井宗信</t>
  </si>
  <si>
    <t>死闘の構え</t>
  </si>
  <si>
    <t>今川033</t>
  </si>
  <si>
    <t>UC松下之綱</t>
  </si>
  <si>
    <t>猿回しの術</t>
  </si>
  <si>
    <t>今川034</t>
  </si>
  <si>
    <t>SR松平元康</t>
  </si>
  <si>
    <t>忍従の陣</t>
  </si>
  <si>
    <t>徳川葵</t>
  </si>
  <si>
    <t>他家</t>
  </si>
  <si>
    <t>R足利義輝</t>
  </si>
  <si>
    <t>気 魅</t>
  </si>
  <si>
    <t>秘剣一之太刀</t>
  </si>
  <si>
    <t>丸に二つ引き</t>
  </si>
  <si>
    <t>他002</t>
  </si>
  <si>
    <t>C安宅冬康</t>
  </si>
  <si>
    <t>長槍の構え</t>
  </si>
  <si>
    <t>他003</t>
  </si>
  <si>
    <t>UC岩成友通</t>
  </si>
  <si>
    <t>他004</t>
  </si>
  <si>
    <t>SR上泉信綱</t>
  </si>
  <si>
    <t>奥義之太刀</t>
  </si>
  <si>
    <t>片喰</t>
  </si>
  <si>
    <t>他005</t>
  </si>
  <si>
    <t>C蒲生賢秀</t>
  </si>
  <si>
    <t>他006</t>
  </si>
  <si>
    <t>UC蒲生定秀</t>
  </si>
  <si>
    <t>徳政令</t>
  </si>
  <si>
    <t>他007</t>
  </si>
  <si>
    <t>R北畠具教</t>
  </si>
  <si>
    <t>他008</t>
  </si>
  <si>
    <t>C後藤賢豊</t>
  </si>
  <si>
    <t>多勢の構え</t>
  </si>
  <si>
    <t>他009</t>
  </si>
  <si>
    <t>SR斎藤道三</t>
  </si>
  <si>
    <t>城 魅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</si>
  <si>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</si>
  <si>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</si>
  <si>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</si>
  <si>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</si>
  <si>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</si>
  <si>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</si>
  <si>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</si>
  <si>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他012</t>
  </si>
  <si>
    <t>C十河一存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</si>
  <si>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</si>
  <si>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</si>
  <si>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</si>
  <si>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</si>
  <si>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</si>
  <si>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</si>
  <si>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</si>
  <si>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</si>
  <si>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</si>
  <si>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</si>
  <si>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</si>
  <si>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制 伏 魅</t>
  </si>
  <si>
    <t>平蜘蛛の釜</t>
  </si>
  <si>
    <t>他017</t>
  </si>
  <si>
    <t>UC三好長逸</t>
  </si>
  <si>
    <t>他018</t>
  </si>
  <si>
    <t>R三好長慶</t>
  </si>
  <si>
    <t>混沌の匣</t>
  </si>
  <si>
    <t>三階菱・黒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</si>
  <si>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</si>
  <si>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</si>
  <si>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</si>
  <si>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</si>
  <si>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</si>
  <si>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</si>
  <si>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</si>
  <si>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</si>
  <si>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他022</t>
  </si>
  <si>
    <t>C吉田重政</t>
  </si>
  <si>
    <t>痺矢弓術</t>
  </si>
  <si>
    <t>他023</t>
  </si>
  <si>
    <t>R六角義賢</t>
  </si>
  <si>
    <t>六角の陣</t>
  </si>
  <si>
    <t>SS001</t>
  </si>
  <si>
    <t>SS織田信長</t>
  </si>
  <si>
    <t>肉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</si>
  <si>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</si>
  <si>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</si>
  <si>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</si>
  <si>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</si>
  <si>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</si>
  <si>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</si>
  <si>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</si>
  <si>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</si>
  <si>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</si>
  <si>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</si>
  <si>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</si>
  <si>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</si>
  <si>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</si>
  <si>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</si>
  <si>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SS005</t>
  </si>
  <si>
    <t>SS武田信玄</t>
  </si>
  <si>
    <t>斗怒露駆け</t>
  </si>
  <si>
    <t>高橋ヒロシ</t>
  </si>
  <si>
    <t>SS006</t>
  </si>
  <si>
    <t>SS綾姫</t>
  </si>
  <si>
    <t>木尾士目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</si>
  <si>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</si>
  <si>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</si>
  <si>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</si>
  <si>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</si>
  <si>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</si>
  <si>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</si>
  <si>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</si>
  <si>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SS009</t>
  </si>
  <si>
    <t>SS阿国</t>
  </si>
  <si>
    <t>おなら体操</t>
  </si>
  <si>
    <t>二ノ宮知子</t>
  </si>
  <si>
    <t>SS010</t>
  </si>
  <si>
    <t>SS竹中半兵衛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</si>
  <si>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</si>
  <si>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</si>
  <si>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</si>
  <si>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</si>
  <si>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</si>
  <si>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</si>
  <si>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</si>
  <si>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</si>
  <si>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</si>
  <si>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</si>
  <si>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</si>
  <si>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</si>
  <si>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</si>
  <si>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</si>
  <si>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</si>
  <si>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</si>
  <si>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</si>
  <si>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</si>
  <si>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</si>
  <si>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</si>
  <si>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</si>
  <si>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</si>
  <si>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</si>
  <si>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</si>
  <si>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</si>
  <si>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</si>
  <si>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</si>
  <si>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EX001</t>
  </si>
  <si>
    <t>EXねね</t>
  </si>
  <si>
    <t>お尻ぺんぺん！</t>
  </si>
  <si>
    <t>匡吉</t>
  </si>
  <si>
    <t>武</t>
  </si>
  <si>
    <t>統</t>
  </si>
  <si>
    <t>騎馬隊</t>
  </si>
  <si>
    <t>鉄砲隊</t>
  </si>
  <si>
    <t>弓足軽</t>
  </si>
  <si>
    <t>槍足軽</t>
  </si>
  <si>
    <t>忍</t>
  </si>
  <si>
    <t>肉</t>
  </si>
  <si>
    <t>城</t>
  </si>
  <si>
    <t>制</t>
  </si>
  <si>
    <t>伏</t>
  </si>
  <si>
    <t>気</t>
  </si>
  <si>
    <t>柵</t>
  </si>
  <si>
    <t>魅</t>
  </si>
  <si>
    <t>ｺｽﾄ</t>
  </si>
  <si>
    <t>分類</t>
  </si>
  <si>
    <t>単体強化</t>
  </si>
  <si>
    <t>援護</t>
  </si>
  <si>
    <t>回復</t>
  </si>
  <si>
    <t>妨害</t>
  </si>
  <si>
    <t>強化陣形</t>
  </si>
  <si>
    <t>采配</t>
  </si>
  <si>
    <t>妨害陣形</t>
  </si>
  <si>
    <t>舞踊</t>
  </si>
  <si>
    <t>その他</t>
  </si>
  <si>
    <t>ダメージ</t>
  </si>
  <si>
    <t>立身への采配</t>
  </si>
  <si>
    <t>鉄</t>
  </si>
  <si>
    <t>槍</t>
  </si>
  <si>
    <t>弓</t>
  </si>
  <si>
    <t>馬</t>
  </si>
  <si>
    <t>足</t>
  </si>
  <si>
    <t>織田家</t>
  </si>
  <si>
    <t>上杉家</t>
  </si>
  <si>
    <t>所持</t>
  </si>
  <si>
    <t>ｺｽﾄ</t>
  </si>
  <si>
    <t>武田家</t>
  </si>
  <si>
    <t>今川家</t>
  </si>
  <si>
    <t>他家</t>
  </si>
  <si>
    <t>No</t>
  </si>
  <si>
    <t>種別</t>
  </si>
  <si>
    <t>名称</t>
  </si>
  <si>
    <t>効果時間</t>
  </si>
  <si>
    <t>茶器</t>
  </si>
  <si>
    <t>唐物肩衝</t>
  </si>
  <si>
    <t>全</t>
  </si>
  <si>
    <t>一瞬</t>
  </si>
  <si>
    <t>兵力</t>
  </si>
  <si>
    <t>古瀬戸肩衝</t>
  </si>
  <si>
    <t>木</t>
  </si>
  <si>
    <t>古瀬戸茄子</t>
  </si>
  <si>
    <t>統率</t>
  </si>
  <si>
    <t>古瀬戸瓢箪</t>
  </si>
  <si>
    <t>武力</t>
  </si>
  <si>
    <t>信楽肩衝</t>
  </si>
  <si>
    <t>単</t>
  </si>
  <si>
    <t>名物</t>
  </si>
  <si>
    <t>山名肩衝</t>
  </si>
  <si>
    <t>銀</t>
  </si>
  <si>
    <t>松本茄子</t>
  </si>
  <si>
    <t>稲葉瓢箪</t>
  </si>
  <si>
    <t>宮王肩衝</t>
  </si>
  <si>
    <t>一瞬/通常</t>
  </si>
  <si>
    <t>大名物</t>
  </si>
  <si>
    <t>初花肩衝</t>
  </si>
  <si>
    <t>金</t>
  </si>
  <si>
    <t>富士茄子</t>
  </si>
  <si>
    <t>一瞬/長時間</t>
  </si>
  <si>
    <t>楢柴肩衝</t>
  </si>
  <si>
    <t>業物</t>
  </si>
  <si>
    <t>長船</t>
  </si>
  <si>
    <t>武力+3</t>
  </si>
  <si>
    <t>通常</t>
  </si>
  <si>
    <t>行光</t>
  </si>
  <si>
    <t>清光</t>
  </si>
  <si>
    <t>武力+5</t>
  </si>
  <si>
    <t>短時間</t>
  </si>
  <si>
    <t>兼定</t>
  </si>
  <si>
    <t>兼元</t>
  </si>
  <si>
    <t>武力+12</t>
  </si>
  <si>
    <t>日光一文字</t>
  </si>
  <si>
    <t>大業物</t>
  </si>
  <si>
    <t>宗三左文字</t>
  </si>
  <si>
    <t>日光助真</t>
  </si>
  <si>
    <t>妖刀</t>
  </si>
  <si>
    <t>村正</t>
  </si>
  <si>
    <t>絶刀</t>
  </si>
  <si>
    <t>大般若長光</t>
  </si>
  <si>
    <t>古神剣</t>
  </si>
  <si>
    <t>天羽々斬</t>
  </si>
  <si>
    <t>武力+4</t>
  </si>
  <si>
    <t>天剣</t>
  </si>
  <si>
    <t>鬼丸国綱</t>
  </si>
  <si>
    <t>武力+6</t>
  </si>
  <si>
    <t>軍配</t>
  </si>
  <si>
    <t>智意扇</t>
  </si>
  <si>
    <t>統率+5</t>
  </si>
  <si>
    <t>生意扇</t>
  </si>
  <si>
    <t>統率+3</t>
  </si>
  <si>
    <t>長時間</t>
  </si>
  <si>
    <t>変意扇</t>
  </si>
  <si>
    <t>速度</t>
  </si>
  <si>
    <t>無地扇</t>
  </si>
  <si>
    <t>神意扇</t>
  </si>
  <si>
    <t>統率+6/武力+3</t>
  </si>
  <si>
    <t>名扇</t>
  </si>
  <si>
    <t>朱雀配</t>
  </si>
  <si>
    <t>青龍配</t>
  </si>
  <si>
    <t>統率+6</t>
  </si>
  <si>
    <t>白虎配</t>
  </si>
  <si>
    <t>統率+4</t>
  </si>
  <si>
    <t>芭蕉扇</t>
  </si>
  <si>
    <t>大名扇</t>
  </si>
  <si>
    <t>天地人</t>
  </si>
  <si>
    <t>統率+7/武力+5</t>
  </si>
  <si>
    <t>超長時間</t>
  </si>
  <si>
    <t>戦兜</t>
  </si>
  <si>
    <t>南蛮兜</t>
  </si>
  <si>
    <t>兵力+30%</t>
  </si>
  <si>
    <t>朱塗兜</t>
  </si>
  <si>
    <t>髑髏兜</t>
  </si>
  <si>
    <t>兵力+90%</t>
  </si>
  <si>
    <t>名兜</t>
  </si>
  <si>
    <t>一の谷兜</t>
  </si>
  <si>
    <t>朱塗蟹兜</t>
  </si>
  <si>
    <t>鯰尾兜</t>
  </si>
  <si>
    <t>戦神兜</t>
  </si>
  <si>
    <t>飯綱権現兜</t>
  </si>
  <si>
    <t>兵力+35%</t>
  </si>
  <si>
    <t>鹿角脇立兜</t>
  </si>
  <si>
    <t>良馬</t>
  </si>
  <si>
    <t>白毛馬</t>
  </si>
  <si>
    <t>速度+60%</t>
  </si>
  <si>
    <t>木曽馬</t>
  </si>
  <si>
    <t>能登馬</t>
  </si>
  <si>
    <t>速度+120%</t>
  </si>
  <si>
    <t>名馬</t>
  </si>
  <si>
    <t>三河馬</t>
  </si>
  <si>
    <t>速度+70%</t>
  </si>
  <si>
    <t>汗血馬</t>
  </si>
  <si>
    <t>道産子</t>
  </si>
  <si>
    <t>速度+130%/武力+3</t>
  </si>
  <si>
    <t>（速度+100%/武力+4）</t>
  </si>
  <si>
    <t>大名馬</t>
  </si>
  <si>
    <t>鬼芦毛</t>
  </si>
  <si>
    <t>黒雲</t>
  </si>
  <si>
    <t>武力+5/速度+110%</t>
  </si>
  <si>
    <t>放生月毛</t>
  </si>
  <si>
    <t>強化回数</t>
  </si>
  <si>
    <t>範囲</t>
  </si>
  <si>
    <t>メイン</t>
  </si>
  <si>
    <t>サブ数</t>
  </si>
  <si>
    <t>枠</t>
  </si>
  <si>
    <t>木</t>
  </si>
  <si>
    <t>銀</t>
  </si>
  <si>
    <t>武力+11(+12)/統率-6</t>
  </si>
  <si>
    <t>統率+7(+8)/武力+4</t>
  </si>
  <si>
    <t>兵力+35%(+40%)</t>
  </si>
  <si>
    <t>速度+70%</t>
  </si>
  <si>
    <t>No</t>
  </si>
  <si>
    <t>ダメージ</t>
  </si>
  <si>
    <t>ダメージ</t>
  </si>
  <si>
    <t>戦国大名004</t>
  </si>
  <si>
    <t>弓足軽</t>
  </si>
  <si>
    <t>柵 魅</t>
  </si>
  <si>
    <t>疾風迅雷</t>
  </si>
  <si>
    <t>他001</t>
  </si>
  <si>
    <t>ダメージ</t>
  </si>
  <si>
    <t>織田042</t>
  </si>
  <si>
    <t>SR明智光秀</t>
  </si>
  <si>
    <t>無間射撃</t>
  </si>
  <si>
    <t>夢路キリコ</t>
  </si>
  <si>
    <t>織田043</t>
  </si>
  <si>
    <t>UC荒木村重</t>
  </si>
  <si>
    <t>道糞の茶</t>
  </si>
  <si>
    <t>岩本辰郎</t>
  </si>
  <si>
    <t>織田044</t>
  </si>
  <si>
    <t>SR織田信忠</t>
  </si>
  <si>
    <t>布武継承</t>
  </si>
  <si>
    <t>織田045</t>
  </si>
  <si>
    <t>三段撃ち</t>
  </si>
  <si>
    <t>織田046</t>
  </si>
  <si>
    <t>R蒲生氏郷</t>
  </si>
  <si>
    <t>陣頭攻撃</t>
  </si>
  <si>
    <t>織田047</t>
  </si>
  <si>
    <t>UC榊原康政</t>
  </si>
  <si>
    <t>姉川の奇襲</t>
  </si>
  <si>
    <t>織田048</t>
  </si>
  <si>
    <t>R島左近</t>
  </si>
  <si>
    <t>奇襲</t>
  </si>
  <si>
    <t>織田049</t>
  </si>
  <si>
    <t>C高山重友</t>
  </si>
  <si>
    <t>織田050</t>
  </si>
  <si>
    <t>C高山友照</t>
  </si>
  <si>
    <t>士基軽太</t>
  </si>
  <si>
    <t>織田051</t>
  </si>
  <si>
    <t>C武井夕庵</t>
  </si>
  <si>
    <t>分断の調略</t>
  </si>
  <si>
    <t>織田052</t>
  </si>
  <si>
    <t>SR竹中半兵衛</t>
  </si>
  <si>
    <t>今孔明の軍法</t>
  </si>
  <si>
    <t>織田053</t>
  </si>
  <si>
    <t>UC千代</t>
  </si>
  <si>
    <t>内助の功</t>
  </si>
  <si>
    <t>和田昌子</t>
  </si>
  <si>
    <t>織田054</t>
  </si>
  <si>
    <t>C筒井順慶</t>
  </si>
  <si>
    <t>織田055</t>
  </si>
  <si>
    <t>R徳川家康</t>
  </si>
  <si>
    <t>鶴翼の陣</t>
  </si>
  <si>
    <t>織田056</t>
  </si>
  <si>
    <t>C原長頼</t>
  </si>
  <si>
    <t>織田057</t>
  </si>
  <si>
    <t>UC冬姫</t>
  </si>
  <si>
    <t>陣頭援護</t>
  </si>
  <si>
    <t>hakus</t>
  </si>
  <si>
    <t>織田058</t>
  </si>
  <si>
    <t>R細川藤孝</t>
  </si>
  <si>
    <t>有識故実</t>
  </si>
  <si>
    <t>織田059</t>
  </si>
  <si>
    <t>R本多忠勝</t>
  </si>
  <si>
    <t>無謀なる武</t>
  </si>
  <si>
    <t>織田060</t>
  </si>
  <si>
    <t>SR前田慶次</t>
  </si>
  <si>
    <t>大ふへん者</t>
  </si>
  <si>
    <t>織田061</t>
  </si>
  <si>
    <t>R森長可</t>
  </si>
  <si>
    <t>人間無骨</t>
  </si>
  <si>
    <t>竜徹＠ついったーなう</t>
  </si>
  <si>
    <t>SS千鳥</t>
  </si>
  <si>
    <t>忍法影走り</t>
  </si>
  <si>
    <t>重野なおき</t>
  </si>
  <si>
    <t>SS羽柴秀長</t>
  </si>
  <si>
    <t>漆原友紀</t>
  </si>
  <si>
    <t>城 制 魅</t>
  </si>
  <si>
    <t>柵 狙</t>
  </si>
  <si>
    <t>狙</t>
  </si>
  <si>
    <t>狙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</si>
  <si>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</si>
  <si>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</si>
  <si>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</si>
  <si>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</si>
  <si>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</si>
  <si>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</si>
  <si>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</si>
  <si>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</si>
  <si>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</si>
  <si>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</si>
  <si>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</si>
  <si>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</si>
  <si>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</si>
  <si>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SR武田勝頼</t>
  </si>
  <si>
    <t>猛進の陣</t>
  </si>
  <si>
    <t>武田047</t>
  </si>
  <si>
    <t>瀬田に旗を</t>
  </si>
  <si>
    <t>武田048</t>
  </si>
  <si>
    <t>R馬場信春</t>
  </si>
  <si>
    <t>制 気</t>
  </si>
  <si>
    <t>泰山の陣</t>
  </si>
  <si>
    <t>武田049</t>
  </si>
  <si>
    <t>R山県昌景</t>
  </si>
  <si>
    <t>赤備えの采配</t>
  </si>
  <si>
    <t>SS秋山信友</t>
  </si>
  <si>
    <t>破裏拳魅鬼砂</t>
  </si>
  <si>
    <t>SS松姫</t>
  </si>
  <si>
    <t>届かぬ想い</t>
  </si>
  <si>
    <t>クロサワテツ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</si>
  <si>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</si>
  <si>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</si>
  <si>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</si>
  <si>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</si>
  <si>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</si>
  <si>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</si>
  <si>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</si>
  <si>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</si>
  <si>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</si>
  <si>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</si>
  <si>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</si>
  <si>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</si>
  <si>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</si>
  <si>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</si>
  <si>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</si>
  <si>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</si>
  <si>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</si>
  <si>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</si>
  <si>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SS上杉景虎</t>
  </si>
  <si>
    <t>幽玄なる気</t>
  </si>
  <si>
    <t>ﾀｼﾛﾄｼﾞｵ</t>
  </si>
  <si>
    <t>SS上杉謙信</t>
  </si>
  <si>
    <t>武井宏之</t>
  </si>
  <si>
    <t>SS2上杉謙信</t>
  </si>
  <si>
    <t>車懸りの陣</t>
  </si>
  <si>
    <t>歩鳥</t>
  </si>
  <si>
    <t>SS鬼小島弥太郎</t>
  </si>
  <si>
    <t>金剛力</t>
  </si>
  <si>
    <t>チェロキー</t>
  </si>
  <si>
    <t>SS直江兼続</t>
  </si>
  <si>
    <t>菅野文</t>
  </si>
  <si>
    <t>制 魅</t>
  </si>
  <si>
    <t>城 魅</t>
  </si>
  <si>
    <t>戦国大名005</t>
  </si>
  <si>
    <t>浅井朝倉家</t>
  </si>
  <si>
    <t>UC浅井長政</t>
  </si>
  <si>
    <t>円陣</t>
  </si>
  <si>
    <t>浅井朝倉001</t>
  </si>
  <si>
    <t>UC赤尾清綱</t>
  </si>
  <si>
    <t>流転の采配</t>
  </si>
  <si>
    <t>浅井朝倉002</t>
  </si>
  <si>
    <t>SR浅井長政</t>
  </si>
  <si>
    <t>正義の進軍</t>
  </si>
  <si>
    <t>浅井朝倉003</t>
  </si>
  <si>
    <t>UC浅井久政</t>
  </si>
  <si>
    <t>封印の罠</t>
  </si>
  <si>
    <t>浅井朝倉004</t>
  </si>
  <si>
    <t>UC朝倉景鏡</t>
  </si>
  <si>
    <t>火遁の罠</t>
  </si>
  <si>
    <t>浅井朝倉005</t>
  </si>
  <si>
    <t>SR朝倉景健</t>
  </si>
  <si>
    <t>暗黒魔境</t>
  </si>
  <si>
    <t>タケダサナ</t>
  </si>
  <si>
    <t>浅井朝倉006</t>
  </si>
  <si>
    <t>C朝倉景紀</t>
  </si>
  <si>
    <t>盟約の構え</t>
  </si>
  <si>
    <t>浅井朝倉007</t>
  </si>
  <si>
    <t>SR朝倉義景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</si>
  <si>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</si>
  <si>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</si>
  <si>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</si>
  <si>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</si>
  <si>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</si>
  <si>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</si>
  <si>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十一段落とし</t>
  </si>
  <si>
    <t>浅井朝倉010</t>
  </si>
  <si>
    <t>R遠藤直経</t>
  </si>
  <si>
    <t>縮地法</t>
  </si>
  <si>
    <t>浅井朝倉011</t>
  </si>
  <si>
    <t>SRお市の方</t>
  </si>
  <si>
    <t>流転の命運</t>
  </si>
  <si>
    <t>浅井朝倉012</t>
  </si>
  <si>
    <t>UC海北綱親</t>
  </si>
  <si>
    <t>勇猛果敢</t>
  </si>
  <si>
    <t>浅井朝倉013</t>
  </si>
  <si>
    <t>C印牧能信</t>
  </si>
  <si>
    <t>残兵譲渡</t>
  </si>
  <si>
    <t>浅井朝倉014</t>
  </si>
  <si>
    <t>C河合吉統</t>
  </si>
  <si>
    <t>金縛の呪い</t>
  </si>
  <si>
    <t>浅井朝倉015</t>
  </si>
  <si>
    <t>SR江</t>
  </si>
  <si>
    <t>岩石落とし</t>
  </si>
  <si>
    <t>浅井朝倉016</t>
  </si>
  <si>
    <t>R小少将</t>
  </si>
  <si>
    <t>鳥篭の陣</t>
  </si>
  <si>
    <t>浅井朝倉017</t>
  </si>
  <si>
    <t>UC斎藤龍興</t>
  </si>
  <si>
    <t>堕落の陣</t>
  </si>
  <si>
    <t>浅井朝倉018</t>
  </si>
  <si>
    <t>C高橋景業</t>
  </si>
  <si>
    <t>力萎えの罠</t>
  </si>
  <si>
    <t>Nino</t>
  </si>
  <si>
    <t>浅井朝倉019</t>
  </si>
  <si>
    <t>SR茶々</t>
  </si>
  <si>
    <t>激励舞踊</t>
  </si>
  <si>
    <t>浅井朝倉020</t>
  </si>
  <si>
    <t>R藤堂高虎</t>
  </si>
  <si>
    <t>流転の構え</t>
  </si>
  <si>
    <t>浅井朝倉021</t>
  </si>
  <si>
    <t>R富田勢源</t>
  </si>
  <si>
    <t>無明剣</t>
  </si>
  <si>
    <t>浅井朝倉022</t>
  </si>
  <si>
    <t>UC鳥居景近</t>
  </si>
  <si>
    <t>盟約の攻陣</t>
  </si>
  <si>
    <t>浅井朝倉023</t>
  </si>
  <si>
    <t>R初</t>
  </si>
  <si>
    <t>撹乱の呪い</t>
  </si>
  <si>
    <t>伊藤一磨</t>
  </si>
  <si>
    <t>浅井朝倉024</t>
  </si>
  <si>
    <t>C前波吉継</t>
  </si>
  <si>
    <t>浅井朝倉025</t>
  </si>
  <si>
    <t>R真柄直澄</t>
  </si>
  <si>
    <t>死なばもろとも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</si>
  <si>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</si>
  <si>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</si>
  <si>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</si>
  <si>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</si>
  <si>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</si>
  <si>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</si>
  <si>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</si>
  <si>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</si>
  <si>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SS江</t>
  </si>
  <si>
    <t>椎名高志</t>
  </si>
  <si>
    <t>SS茶々</t>
  </si>
  <si>
    <t>SS初</t>
  </si>
  <si>
    <t>大勢力の爆進陣</t>
  </si>
  <si>
    <t>島本和</t>
  </si>
  <si>
    <t>SS寿桂尼</t>
  </si>
  <si>
    <t>舞台・紅天女</t>
  </si>
  <si>
    <t>美内すずえ</t>
  </si>
  <si>
    <t>伏 柵</t>
  </si>
  <si>
    <t>本願寺001</t>
  </si>
  <si>
    <t>本願寺</t>
  </si>
  <si>
    <t>UC岡吉正</t>
  </si>
  <si>
    <t>一発必中</t>
  </si>
  <si>
    <t>本願寺002</t>
  </si>
  <si>
    <t>C願証寺証意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</si>
  <si>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</si>
  <si>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</si>
  <si>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</si>
  <si>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</si>
  <si>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</si>
  <si>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</si>
  <si>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</si>
  <si>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小雀落とし</t>
  </si>
  <si>
    <t>本願寺005</t>
  </si>
  <si>
    <t>SR雑賀孫市</t>
  </si>
  <si>
    <t>乱れ八咫烏</t>
  </si>
  <si>
    <t>本願寺006</t>
  </si>
  <si>
    <t>C七里頼周</t>
  </si>
  <si>
    <t>一向一揆</t>
  </si>
  <si>
    <t>本願寺007</t>
  </si>
  <si>
    <t>UC下間仲孝</t>
  </si>
  <si>
    <t>手猿楽</t>
  </si>
  <si>
    <t>本願寺008</t>
  </si>
  <si>
    <t>C下間頼照</t>
  </si>
  <si>
    <t>一揆の陣</t>
  </si>
  <si>
    <t>本願寺009</t>
  </si>
  <si>
    <t>C下間頼成</t>
  </si>
  <si>
    <t>一向宗の足止め</t>
  </si>
  <si>
    <t>本願寺010</t>
  </si>
  <si>
    <t>UC下間頼旦</t>
  </si>
  <si>
    <t>本願寺011</t>
  </si>
  <si>
    <t>C下間頼龍</t>
  </si>
  <si>
    <t>一向宗の援軍</t>
  </si>
  <si>
    <t>本願寺012</t>
  </si>
  <si>
    <t>SR下間頼廉</t>
  </si>
  <si>
    <t>一向宗の采配</t>
  </si>
  <si>
    <t>本願寺013</t>
  </si>
  <si>
    <t>C下針</t>
  </si>
  <si>
    <t>弾幕射撃</t>
  </si>
  <si>
    <t>本願寺014</t>
  </si>
  <si>
    <t>R鈴木佐太夫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</si>
  <si>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</si>
  <si>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</si>
  <si>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</si>
  <si>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</si>
  <si>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</si>
  <si>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</si>
  <si>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</si>
  <si>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</si>
  <si>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</si>
  <si>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</si>
  <si>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</si>
  <si>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</si>
  <si>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</si>
  <si>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</si>
  <si>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</si>
  <si>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</si>
  <si>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</si>
  <si>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</si>
  <si>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銃器補充</t>
  </si>
  <si>
    <t>本願寺021</t>
  </si>
  <si>
    <t>R如春尼</t>
  </si>
  <si>
    <t>輪廻舞踊</t>
  </si>
  <si>
    <t>本願寺022</t>
  </si>
  <si>
    <t>R蛍</t>
  </si>
  <si>
    <t>蛍火の陣</t>
  </si>
  <si>
    <t>本願寺023</t>
  </si>
  <si>
    <t>C本願寺教如</t>
  </si>
  <si>
    <t>寺澤隆徳</t>
  </si>
  <si>
    <t>本願寺024</t>
  </si>
  <si>
    <t>SR本願寺顕如</t>
  </si>
  <si>
    <t>如来降臨</t>
  </si>
  <si>
    <t>本願寺025</t>
  </si>
  <si>
    <t>UC無二</t>
  </si>
  <si>
    <t>二丁拳銃</t>
  </si>
  <si>
    <t>忍 狙</t>
  </si>
  <si>
    <t>魅 狙</t>
  </si>
  <si>
    <t>制 魅 狙</t>
  </si>
  <si>
    <t>気 狙</t>
  </si>
  <si>
    <t>城 気 魅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</si>
  <si>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</si>
  <si>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</si>
  <si>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</si>
  <si>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</si>
  <si>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</si>
  <si>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</si>
  <si>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</si>
  <si>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</si>
  <si>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</si>
  <si>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鬼神の合力</t>
  </si>
  <si>
    <t>川原正敏</t>
  </si>
  <si>
    <t>SS陸奥辰巳</t>
  </si>
  <si>
    <t>ダメージ</t>
  </si>
  <si>
    <t>罠</t>
  </si>
  <si>
    <t>戦国大名006</t>
  </si>
  <si>
    <t>UC雑賀孫市</t>
  </si>
  <si>
    <t>早業射撃</t>
  </si>
  <si>
    <t>風間雷太</t>
  </si>
  <si>
    <t>浅井朝倉家</t>
  </si>
  <si>
    <t>本願寺</t>
  </si>
  <si>
    <t>EX002</t>
  </si>
  <si>
    <t>EX真田幸村</t>
  </si>
  <si>
    <t>熱血大車輪</t>
  </si>
  <si>
    <t>EX羽柴秀吉</t>
  </si>
  <si>
    <t>EXねね</t>
  </si>
  <si>
    <t>SS上杉謙信</t>
  </si>
  <si>
    <t>土林誠</t>
  </si>
  <si>
    <t>EX???</t>
  </si>
  <si>
    <t>EX帰蝶</t>
  </si>
  <si>
    <t>EX上杉謙信</t>
  </si>
  <si>
    <t>龍、天を穿つ</t>
  </si>
  <si>
    <t>EX太原雪斎</t>
  </si>
  <si>
    <t>？</t>
  </si>
  <si>
    <t>？</t>
  </si>
  <si>
    <t>柵 魅</t>
  </si>
  <si>
    <t>鉄砲隊</t>
  </si>
  <si>
    <t>他001</t>
  </si>
  <si>
    <t>他005</t>
  </si>
  <si>
    <t>他009</t>
  </si>
  <si>
    <t>他013</t>
  </si>
  <si>
    <t>他017</t>
  </si>
  <si>
    <t>他021</t>
  </si>
  <si>
    <t>疾風迅雷</t>
  </si>
  <si>
    <t>SS010</t>
  </si>
  <si>
    <t>SS014</t>
  </si>
  <si>
    <t>SS018</t>
  </si>
  <si>
    <t>SS陸奥辰巳</t>
  </si>
  <si>
    <t>柵 魅</t>
  </si>
  <si>
    <t>制 魅</t>
  </si>
  <si>
    <t>戦国大名004</t>
  </si>
  <si>
    <t>EX羽柴秀吉</t>
  </si>
  <si>
    <t>城 魅</t>
  </si>
  <si>
    <t>織田045</t>
  </si>
  <si>
    <t>SR織田信長</t>
  </si>
  <si>
    <t>制 柵 魅</t>
  </si>
  <si>
    <t>三段撃ち</t>
  </si>
  <si>
    <t>制 魅</t>
  </si>
  <si>
    <t>魅</t>
  </si>
  <si>
    <t>織田049</t>
  </si>
  <si>
    <t>C高山重友</t>
  </si>
  <si>
    <t>正兵の構え</t>
  </si>
  <si>
    <t>織田053</t>
  </si>
  <si>
    <t>UC千代</t>
  </si>
  <si>
    <t>内助の功</t>
  </si>
  <si>
    <t>織田057</t>
  </si>
  <si>
    <t>UC冬姫</t>
  </si>
  <si>
    <t>陣頭援護</t>
  </si>
  <si>
    <t>織田061</t>
  </si>
  <si>
    <t>R森長可</t>
  </si>
  <si>
    <t>人間無骨</t>
  </si>
  <si>
    <t>鉄</t>
  </si>
  <si>
    <t>C高橋景業</t>
  </si>
  <si>
    <t>UC鳥居景近</t>
  </si>
  <si>
    <t>C河合吉統</t>
  </si>
  <si>
    <t>城 魅</t>
  </si>
  <si>
    <t>槍</t>
  </si>
  <si>
    <t>C山崎吉家</t>
  </si>
  <si>
    <t>R藤堂高虎</t>
  </si>
  <si>
    <t>UC朝倉景鏡</t>
  </si>
  <si>
    <t>C朝倉景紀</t>
  </si>
  <si>
    <t>Daisuke Izuka</t>
  </si>
  <si>
    <t>RARE ENGINE</t>
  </si>
  <si>
    <t>SS019</t>
  </si>
  <si>
    <t>SS020</t>
  </si>
  <si>
    <t>SS021</t>
  </si>
  <si>
    <t>SS022</t>
  </si>
  <si>
    <t>SS023</t>
  </si>
  <si>
    <t>SS024</t>
  </si>
  <si>
    <t>SS025</t>
  </si>
  <si>
    <t>SS026</t>
  </si>
  <si>
    <t>SS027</t>
  </si>
  <si>
    <t>SS028</t>
  </si>
  <si>
    <t>SS029</t>
  </si>
  <si>
    <t>SS030</t>
  </si>
  <si>
    <t>SS031</t>
  </si>
  <si>
    <t>SS032</t>
  </si>
  <si>
    <t>SS033</t>
  </si>
  <si>
    <t>SS034</t>
  </si>
  <si>
    <t>お尻ぺんぺん！</t>
  </si>
  <si>
    <t>柵 魅</t>
  </si>
  <si>
    <t>制 魅</t>
  </si>
  <si>
    <t>制 魅</t>
  </si>
  <si>
    <t>BSS竹中半兵衛</t>
  </si>
  <si>
    <t>BSS松姫</t>
  </si>
  <si>
    <t>BSS上杉景虎</t>
  </si>
  <si>
    <t>BSS上杉謙信</t>
  </si>
  <si>
    <t>BSS鬼小島弥太郎</t>
  </si>
  <si>
    <t>奥義効果</t>
  </si>
  <si>
    <t>奥義効果</t>
  </si>
  <si>
    <t>武力+7</t>
  </si>
  <si>
    <t>通常</t>
  </si>
  <si>
    <t>短時間</t>
  </si>
  <si>
    <t>復活-23秒</t>
  </si>
  <si>
    <t>復活-21秒</t>
  </si>
  <si>
    <t>復活-23秒(-24秒)</t>
  </si>
  <si>
    <t>復活-22秒(-23秒)</t>
  </si>
  <si>
    <t>復活-21秒(-22秒)</t>
  </si>
  <si>
    <t>佐久間瓢箪</t>
  </si>
  <si>
    <t>千人切</t>
  </si>
  <si>
    <t>武力+x/速度0.x倍</t>
  </si>
  <si>
    <t>単</t>
  </si>
  <si>
    <t>通常</t>
  </si>
  <si>
    <t>兵力</t>
  </si>
  <si>
    <t>武力+3/速度0.5倍</t>
  </si>
  <si>
    <t>北谷菜切</t>
  </si>
  <si>
    <t>武力+12/速度0.2倍</t>
  </si>
  <si>
    <t>七支刀</t>
  </si>
  <si>
    <t>単</t>
  </si>
  <si>
    <t>通常</t>
  </si>
  <si>
    <t>武力</t>
  </si>
  <si>
    <t>姫鶴一文字</t>
  </si>
  <si>
    <t>武力+6/速度0.5倍</t>
  </si>
  <si>
    <t>全</t>
  </si>
  <si>
    <t>童子切安綱</t>
  </si>
  <si>
    <t>神剣</t>
  </si>
  <si>
    <t>玄武配</t>
  </si>
  <si>
    <t>兵力+30%</t>
  </si>
  <si>
    <t>統率+8/兵力+50%</t>
  </si>
  <si>
    <t>通常/一瞬</t>
  </si>
  <si>
    <t>大名扇</t>
  </si>
  <si>
    <t>七転八起</t>
  </si>
  <si>
    <t>統率+7/復活-99秒</t>
  </si>
  <si>
    <t>長時間/一瞬</t>
  </si>
  <si>
    <t>武力+4/兵力+60%</t>
  </si>
  <si>
    <t>大水牛兜</t>
  </si>
  <si>
    <t>武力+4/速度+200%</t>
  </si>
  <si>
    <t>武力+2/速度+50%</t>
  </si>
  <si>
    <t>青海波</t>
  </si>
  <si>
    <t>術書</t>
  </si>
  <si>
    <t>鬼谷子</t>
  </si>
  <si>
    <t>戦国策</t>
  </si>
  <si>
    <t>李衛公問対</t>
  </si>
  <si>
    <t>速度0.6倍</t>
  </si>
  <si>
    <t>三十六計</t>
  </si>
  <si>
    <t>尉繚子</t>
  </si>
  <si>
    <t>司馬法</t>
  </si>
  <si>
    <t>速度0.55倍</t>
  </si>
  <si>
    <t>黄石公記</t>
  </si>
  <si>
    <t>奥義書</t>
  </si>
  <si>
    <t>六韜</t>
  </si>
  <si>
    <t>速度0.6倍</t>
  </si>
  <si>
    <t>速度0.4倍/武力+5</t>
  </si>
  <si>
    <t>速度0.1倍/武力+10</t>
  </si>
  <si>
    <t>速度0.9倍</t>
  </si>
  <si>
    <t>敵全</t>
  </si>
  <si>
    <t>長時間</t>
  </si>
  <si>
    <t>復活-99秒</t>
  </si>
  <si>
    <t>木</t>
  </si>
  <si>
    <t>復活-99秒/武力+6(+7)</t>
  </si>
  <si>
    <t>銀</t>
  </si>
  <si>
    <t>復活-20秒</t>
  </si>
  <si>
    <t>復活-99秒/武力+4</t>
  </si>
  <si>
    <t>復活-99秒/武力+7</t>
  </si>
  <si>
    <t>金</t>
  </si>
  <si>
    <t>武力+8</t>
  </si>
  <si>
    <t>武力+9</t>
  </si>
  <si>
    <t>兵力+100%</t>
  </si>
  <si>
    <t>武力+5/兵力+60%</t>
  </si>
  <si>
    <t>兵書</t>
  </si>
  <si>
    <t>茶入</t>
  </si>
  <si>
    <t>刀</t>
  </si>
  <si>
    <t>軍配</t>
  </si>
  <si>
    <t>兜</t>
  </si>
  <si>
    <t>馬</t>
  </si>
  <si>
    <t>柵 狙</t>
  </si>
  <si>
    <t>笹竜胆</t>
  </si>
  <si>
    <t>藤堂蔦</t>
  </si>
  <si>
    <t>八咫烏・鶯</t>
  </si>
  <si>
    <t>桔梗</t>
  </si>
  <si>
    <t>西六条藤・鶯</t>
  </si>
  <si>
    <t>お尻ぺんぺん！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</si>
</sst>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4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6" fillId="3" borderId="0" applyNumberFormat="0" applyBorder="0" applyAlignment="0" applyProtection="0"/>
    <xf numFmtId="0" fontId="17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38" fontId="0" fillId="0" borderId="10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38" fontId="0" fillId="0" borderId="0" xfId="49" applyFont="1" applyBorder="1" applyAlignment="1">
      <alignment/>
    </xf>
    <xf numFmtId="38" fontId="0" fillId="3" borderId="10" xfId="49" applyFont="1" applyFill="1" applyBorder="1" applyAlignment="1">
      <alignment/>
    </xf>
    <xf numFmtId="38" fontId="0" fillId="24" borderId="10" xfId="49" applyFont="1" applyFill="1" applyBorder="1" applyAlignment="1">
      <alignment/>
    </xf>
    <xf numFmtId="38" fontId="0" fillId="23" borderId="10" xfId="49" applyFont="1" applyFill="1" applyBorder="1" applyAlignment="1">
      <alignment/>
    </xf>
    <xf numFmtId="38" fontId="0" fillId="5" borderId="10" xfId="49" applyFont="1" applyFill="1" applyBorder="1" applyAlignment="1">
      <alignment/>
    </xf>
    <xf numFmtId="38" fontId="0" fillId="21" borderId="1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24" fillId="0" borderId="10" xfId="0" applyFont="1" applyBorder="1" applyAlignment="1">
      <alignment horizontal="center"/>
    </xf>
    <xf numFmtId="38" fontId="24" fillId="0" borderId="10" xfId="49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3" fillId="21" borderId="10" xfId="61" applyFont="1" applyFill="1" applyBorder="1" applyAlignment="1">
      <alignment horizontal="center" vertical="center" wrapText="1"/>
      <protection/>
    </xf>
    <xf numFmtId="0" fontId="23" fillId="21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3" fillId="5" borderId="10" xfId="61" applyFont="1" applyFill="1" applyBorder="1" applyAlignment="1">
      <alignment horizontal="center" vertical="center" wrapText="1"/>
      <protection/>
    </xf>
    <xf numFmtId="0" fontId="23" fillId="5" borderId="10" xfId="61" applyFont="1" applyFill="1" applyBorder="1" applyAlignment="1">
      <alignment vertical="center" wrapText="1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23" fillId="4" borderId="10" xfId="61" applyFont="1" applyFill="1" applyBorder="1" applyAlignment="1">
      <alignment horizontal="center" vertical="center" wrapText="1"/>
      <protection/>
    </xf>
    <xf numFmtId="0" fontId="23" fillId="4" borderId="10" xfId="61" applyFont="1" applyFill="1" applyBorder="1" applyAlignment="1">
      <alignment vertical="center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23" fillId="8" borderId="10" xfId="61" applyFont="1" applyFill="1" applyBorder="1" applyAlignment="1">
      <alignment horizontal="center" vertical="center" wrapText="1"/>
      <protection/>
    </xf>
    <xf numFmtId="0" fontId="23" fillId="8" borderId="1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38" fontId="0" fillId="0" borderId="0" xfId="49" applyFont="1" applyAlignment="1">
      <alignment/>
    </xf>
    <xf numFmtId="0" fontId="13" fillId="0" borderId="0" xfId="0" applyFont="1" applyAlignment="1">
      <alignment/>
    </xf>
    <xf numFmtId="38" fontId="13" fillId="0" borderId="0" xfId="49" applyFont="1" applyAlignment="1">
      <alignment/>
    </xf>
    <xf numFmtId="0" fontId="13" fillId="0" borderId="0" xfId="0" applyFont="1" applyAlignment="1">
      <alignment horizontal="center"/>
    </xf>
    <xf numFmtId="0" fontId="32" fillId="0" borderId="0" xfId="0" applyFont="1" applyAlignment="1">
      <alignment/>
    </xf>
    <xf numFmtId="38" fontId="32" fillId="0" borderId="0" xfId="49" applyFont="1" applyAlignment="1">
      <alignment/>
    </xf>
    <xf numFmtId="0" fontId="32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38" fontId="24" fillId="0" borderId="11" xfId="49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38" fontId="0" fillId="24" borderId="10" xfId="49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38" fontId="0" fillId="3" borderId="10" xfId="49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10" xfId="0" applyFont="1" applyFill="1" applyBorder="1" applyAlignment="1">
      <alignment horizontal="center"/>
    </xf>
    <xf numFmtId="38" fontId="0" fillId="23" borderId="10" xfId="49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0" xfId="0" applyFont="1" applyFill="1" applyBorder="1" applyAlignment="1">
      <alignment horizontal="center"/>
    </xf>
    <xf numFmtId="38" fontId="0" fillId="5" borderId="10" xfId="49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 horizontal="center"/>
    </xf>
    <xf numFmtId="38" fontId="0" fillId="25" borderId="10" xfId="49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38" fontId="0" fillId="4" borderId="10" xfId="49" applyFont="1" applyFill="1" applyBorder="1" applyAlignment="1">
      <alignment/>
    </xf>
    <xf numFmtId="38" fontId="0" fillId="4" borderId="10" xfId="49" applyFont="1" applyFill="1" applyBorder="1" applyAlignment="1">
      <alignment horizontal="center"/>
    </xf>
    <xf numFmtId="0" fontId="0" fillId="21" borderId="10" xfId="0" applyFont="1" applyFill="1" applyBorder="1" applyAlignment="1">
      <alignment/>
    </xf>
    <xf numFmtId="0" fontId="0" fillId="21" borderId="10" xfId="0" applyFont="1" applyFill="1" applyBorder="1" applyAlignment="1">
      <alignment horizontal="center"/>
    </xf>
    <xf numFmtId="38" fontId="0" fillId="21" borderId="10" xfId="49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34" fillId="0" borderId="0" xfId="61" applyFont="1" applyFill="1" applyBorder="1" applyAlignment="1">
      <alignment horizontal="center" vertical="center"/>
      <protection/>
    </xf>
    <xf numFmtId="0" fontId="23" fillId="3" borderId="10" xfId="61" applyFont="1" applyFill="1" applyBorder="1" applyAlignment="1">
      <alignment horizontal="center" vertical="center" wrapText="1"/>
      <protection/>
    </xf>
    <xf numFmtId="0" fontId="23" fillId="3" borderId="10" xfId="61" applyFont="1" applyFill="1" applyBorder="1" applyAlignment="1">
      <alignment vertical="center" wrapText="1"/>
      <protection/>
    </xf>
    <xf numFmtId="0" fontId="0" fillId="24" borderId="10" xfId="61" applyFont="1" applyFill="1" applyBorder="1" applyAlignment="1">
      <alignment horizontal="center" vertical="center"/>
      <protection/>
    </xf>
    <xf numFmtId="0" fontId="0" fillId="24" borderId="10" xfId="61" applyFont="1" applyFill="1" applyBorder="1" applyAlignment="1">
      <alignment vertical="center"/>
      <protection/>
    </xf>
    <xf numFmtId="0" fontId="23" fillId="24" borderId="10" xfId="61" applyFont="1" applyFill="1" applyBorder="1" applyAlignment="1">
      <alignment horizontal="center" vertical="center" wrapText="1"/>
      <protection/>
    </xf>
    <xf numFmtId="0" fontId="0" fillId="8" borderId="10" xfId="61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3" fillId="8" borderId="11" xfId="61" applyFont="1" applyFill="1" applyBorder="1" applyAlignment="1">
      <alignment horizontal="center" vertical="center" wrapText="1"/>
      <protection/>
    </xf>
    <xf numFmtId="0" fontId="23" fillId="8" borderId="13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5"/>
  <sheetViews>
    <sheetView tabSelected="1" workbookViewId="0" topLeftCell="A1">
      <pane ySplit="1" topLeftCell="BM2" activePane="bottomLeft" state="frozen"/>
      <selection pane="topLeft" activeCell="H30" sqref="H30"/>
      <selection pane="bottomLeft" activeCell="A1" sqref="A1"/>
    </sheetView>
  </sheetViews>
  <sheetFormatPr defaultColWidth="9.00390625" defaultRowHeight="13.5"/>
  <cols>
    <col min="1" max="1" width="12.25390625" style="2" bestFit="1" customWidth="1"/>
    <col min="2" max="2" width="11.00390625" style="2" bestFit="1" customWidth="1"/>
    <col min="3" max="3" width="15.50390625" style="2" bestFit="1" customWidth="1"/>
    <col min="4" max="4" width="5.625" style="2" customWidth="1"/>
    <col min="5" max="5" width="7.125" style="2" bestFit="1" customWidth="1"/>
    <col min="6" max="7" width="4.375" style="67" customWidth="1"/>
    <col min="8" max="8" width="8.375" style="2" bestFit="1" customWidth="1"/>
    <col min="9" max="17" width="4.25390625" style="1" customWidth="1"/>
    <col min="18" max="18" width="15.125" style="2" bestFit="1" customWidth="1"/>
    <col min="19" max="19" width="5.25390625" style="2" bestFit="1" customWidth="1"/>
    <col min="20" max="20" width="9.00390625" style="2" bestFit="1" customWidth="1"/>
    <col min="21" max="21" width="18.125" style="2" bestFit="1" customWidth="1"/>
    <col min="22" max="22" width="19.75390625" style="2" bestFit="1" customWidth="1"/>
    <col min="23" max="16384" width="9.00390625" style="2" customWidth="1"/>
  </cols>
  <sheetData>
    <row r="1" spans="1:22" ht="13.5">
      <c r="A1" s="2" t="s">
        <v>853</v>
      </c>
      <c r="B1" s="2" t="s">
        <v>0</v>
      </c>
      <c r="C1" s="2" t="s">
        <v>1</v>
      </c>
      <c r="D1" s="2" t="s">
        <v>708</v>
      </c>
      <c r="E1" s="2" t="s">
        <v>2</v>
      </c>
      <c r="F1" s="67" t="s">
        <v>694</v>
      </c>
      <c r="G1" s="67" t="s">
        <v>695</v>
      </c>
      <c r="H1" s="2" t="s">
        <v>3</v>
      </c>
      <c r="I1" s="2" t="s">
        <v>700</v>
      </c>
      <c r="J1" s="2" t="s">
        <v>702</v>
      </c>
      <c r="K1" s="2" t="s">
        <v>703</v>
      </c>
      <c r="L1" s="2" t="s">
        <v>704</v>
      </c>
      <c r="M1" s="2" t="s">
        <v>705</v>
      </c>
      <c r="N1" s="2" t="s">
        <v>706</v>
      </c>
      <c r="O1" s="2" t="s">
        <v>707</v>
      </c>
      <c r="P1" s="2" t="s">
        <v>931</v>
      </c>
      <c r="Q1" s="2" t="s">
        <v>701</v>
      </c>
      <c r="R1" s="2" t="s">
        <v>4</v>
      </c>
      <c r="S1" s="2" t="s">
        <v>5</v>
      </c>
      <c r="T1" s="2" t="s">
        <v>709</v>
      </c>
      <c r="U1" s="2" t="s">
        <v>6</v>
      </c>
      <c r="V1" s="2" t="s">
        <v>7</v>
      </c>
    </row>
    <row r="2" spans="1:22" ht="13.5">
      <c r="A2" s="3" t="s">
        <v>8</v>
      </c>
      <c r="B2" s="3" t="s">
        <v>9</v>
      </c>
      <c r="C2" s="3" t="s">
        <v>10</v>
      </c>
      <c r="D2" s="3">
        <v>2.5</v>
      </c>
      <c r="E2" s="3" t="s">
        <v>697</v>
      </c>
      <c r="F2" s="4">
        <v>8</v>
      </c>
      <c r="G2" s="4">
        <v>8</v>
      </c>
      <c r="H2" s="3"/>
      <c r="I2" s="5">
        <f>IF(COUNTIF($H2,"*忍*"),"○","")</f>
      </c>
      <c r="J2" s="5">
        <f>IF(COUNTIF($H2,"*城*"),"○","")</f>
      </c>
      <c r="K2" s="5">
        <f>IF(COUNTIF($H2,"*制*"),"○","")</f>
      </c>
      <c r="L2" s="5">
        <f>IF(COUNTIF($H2,"*伏*"),"○","")</f>
      </c>
      <c r="M2" s="5">
        <f>IF(COUNTIF($H2,"*気*"),"○","")</f>
      </c>
      <c r="N2" s="5">
        <f>IF(COUNTIF($H2,"*柵*"),"○","")</f>
      </c>
      <c r="O2" s="5">
        <f>IF(COUNTIF($H2,"*魅*"),"○","")</f>
      </c>
      <c r="P2" s="5">
        <f>IF(COUNTIF($H2,"*狙*"),"○","")</f>
      </c>
      <c r="Q2" s="5">
        <f>IF(COUNTIF($H2,"*肉*"),"○","")</f>
      </c>
      <c r="R2" s="3" t="s">
        <v>11</v>
      </c>
      <c r="S2" s="3">
        <v>3</v>
      </c>
      <c r="T2" s="3" t="s">
        <v>710</v>
      </c>
      <c r="U2" s="3"/>
      <c r="V2" s="3" t="s">
        <v>12</v>
      </c>
    </row>
    <row r="3" spans="1:22" ht="13.5">
      <c r="A3" s="3" t="s">
        <v>13</v>
      </c>
      <c r="B3" s="3" t="s">
        <v>9</v>
      </c>
      <c r="C3" s="3" t="s">
        <v>14</v>
      </c>
      <c r="D3" s="3">
        <v>1.5</v>
      </c>
      <c r="E3" s="3" t="s">
        <v>699</v>
      </c>
      <c r="F3" s="4">
        <v>5</v>
      </c>
      <c r="G3" s="4">
        <v>5</v>
      </c>
      <c r="H3" s="3" t="s">
        <v>15</v>
      </c>
      <c r="I3" s="5">
        <f aca="true" t="shared" si="0" ref="I3:I66">IF(COUNTIF($H3,"*忍*"),"○","")</f>
      </c>
      <c r="J3" s="5">
        <f aca="true" t="shared" si="1" ref="J3:J66">IF(COUNTIF($H3,"*城*"),"○","")</f>
      </c>
      <c r="K3" s="5" t="str">
        <f aca="true" t="shared" si="2" ref="K3:K66">IF(COUNTIF($H3,"*制*"),"○","")</f>
        <v>○</v>
      </c>
      <c r="L3" s="5" t="str">
        <f aca="true" t="shared" si="3" ref="L3:L66">IF(COUNTIF($H3,"*伏*"),"○","")</f>
        <v>○</v>
      </c>
      <c r="M3" s="5">
        <f aca="true" t="shared" si="4" ref="M3:M66">IF(COUNTIF($H3,"*気*"),"○","")</f>
      </c>
      <c r="N3" s="5">
        <f aca="true" t="shared" si="5" ref="N3:N66">IF(COUNTIF($H3,"*柵*"),"○","")</f>
      </c>
      <c r="O3" s="5">
        <f aca="true" t="shared" si="6" ref="O3:O66">IF(COUNTIF($H3,"*魅*"),"○","")</f>
      </c>
      <c r="P3" s="5">
        <f aca="true" t="shared" si="7" ref="P3:P66">IF(COUNTIF($H3,"*狙*"),"○","")</f>
      </c>
      <c r="Q3" s="5">
        <f aca="true" t="shared" si="8" ref="Q3:Q66">IF(COUNTIF($H3,"*肉*"),"○","")</f>
      </c>
      <c r="R3" s="3" t="s">
        <v>16</v>
      </c>
      <c r="S3" s="3">
        <v>4</v>
      </c>
      <c r="T3" s="3" t="s">
        <v>711</v>
      </c>
      <c r="U3" s="3" t="s">
        <v>17</v>
      </c>
      <c r="V3" s="3" t="s">
        <v>18</v>
      </c>
    </row>
    <row r="4" spans="1:22" ht="13.5">
      <c r="A4" s="3" t="s">
        <v>19</v>
      </c>
      <c r="B4" s="3" t="s">
        <v>9</v>
      </c>
      <c r="C4" s="3" t="s">
        <v>20</v>
      </c>
      <c r="D4" s="3">
        <v>2</v>
      </c>
      <c r="E4" s="3" t="s">
        <v>697</v>
      </c>
      <c r="F4" s="4">
        <v>8</v>
      </c>
      <c r="G4" s="4">
        <v>2</v>
      </c>
      <c r="H4" s="3" t="s">
        <v>21</v>
      </c>
      <c r="I4" s="5">
        <f t="shared" si="0"/>
      </c>
      <c r="J4" s="5">
        <f t="shared" si="1"/>
      </c>
      <c r="K4" s="5">
        <f t="shared" si="2"/>
      </c>
      <c r="L4" s="5">
        <f t="shared" si="3"/>
      </c>
      <c r="M4" s="5" t="str">
        <f t="shared" si="4"/>
        <v>○</v>
      </c>
      <c r="N4" s="5">
        <f t="shared" si="5"/>
      </c>
      <c r="O4" s="5">
        <f t="shared" si="6"/>
      </c>
      <c r="P4" s="5">
        <f t="shared" si="7"/>
      </c>
      <c r="Q4" s="5">
        <f t="shared" si="8"/>
      </c>
      <c r="R4" s="3" t="s">
        <v>22</v>
      </c>
      <c r="S4" s="3">
        <v>5</v>
      </c>
      <c r="T4" s="3" t="s">
        <v>710</v>
      </c>
      <c r="U4" s="3" t="s">
        <v>23</v>
      </c>
      <c r="V4" s="3" t="s">
        <v>24</v>
      </c>
    </row>
    <row r="5" spans="1:22" ht="13.5">
      <c r="A5" s="3" t="s">
        <v>25</v>
      </c>
      <c r="B5" s="3" t="s">
        <v>9</v>
      </c>
      <c r="C5" s="3" t="s">
        <v>26</v>
      </c>
      <c r="D5" s="3">
        <v>2</v>
      </c>
      <c r="E5" s="3" t="s">
        <v>698</v>
      </c>
      <c r="F5" s="4">
        <v>8</v>
      </c>
      <c r="G5" s="4">
        <v>3</v>
      </c>
      <c r="H5" s="3" t="s">
        <v>27</v>
      </c>
      <c r="I5" s="5">
        <f t="shared" si="0"/>
      </c>
      <c r="J5" s="5">
        <f t="shared" si="1"/>
      </c>
      <c r="K5" s="5" t="str">
        <f t="shared" si="2"/>
        <v>○</v>
      </c>
      <c r="L5" s="5">
        <f t="shared" si="3"/>
      </c>
      <c r="M5" s="5">
        <f t="shared" si="4"/>
      </c>
      <c r="N5" s="5" t="str">
        <f t="shared" si="5"/>
        <v>○</v>
      </c>
      <c r="O5" s="5">
        <f t="shared" si="6"/>
      </c>
      <c r="P5" s="5">
        <f t="shared" si="7"/>
      </c>
      <c r="Q5" s="5">
        <f t="shared" si="8"/>
      </c>
      <c r="R5" s="3" t="s">
        <v>28</v>
      </c>
      <c r="S5" s="3">
        <v>4</v>
      </c>
      <c r="T5" s="3" t="s">
        <v>710</v>
      </c>
      <c r="U5" s="3"/>
      <c r="V5" s="3" t="s">
        <v>29</v>
      </c>
    </row>
    <row r="6" spans="1:22" ht="13.5">
      <c r="A6" s="3" t="s">
        <v>30</v>
      </c>
      <c r="B6" s="3" t="s">
        <v>9</v>
      </c>
      <c r="C6" s="3" t="s">
        <v>31</v>
      </c>
      <c r="D6" s="3">
        <v>1.5</v>
      </c>
      <c r="E6" s="3" t="s">
        <v>696</v>
      </c>
      <c r="F6" s="4">
        <v>4</v>
      </c>
      <c r="G6" s="4">
        <v>5</v>
      </c>
      <c r="H6" s="3"/>
      <c r="I6" s="5">
        <f t="shared" si="0"/>
      </c>
      <c r="J6" s="5">
        <f t="shared" si="1"/>
      </c>
      <c r="K6" s="5">
        <f t="shared" si="2"/>
      </c>
      <c r="L6" s="5">
        <f t="shared" si="3"/>
      </c>
      <c r="M6" s="5">
        <f t="shared" si="4"/>
      </c>
      <c r="N6" s="5">
        <f t="shared" si="5"/>
      </c>
      <c r="O6" s="5">
        <f t="shared" si="6"/>
      </c>
      <c r="P6" s="5">
        <f t="shared" si="7"/>
      </c>
      <c r="Q6" s="5">
        <f t="shared" si="8"/>
      </c>
      <c r="R6" s="3" t="s">
        <v>32</v>
      </c>
      <c r="S6" s="3">
        <v>3</v>
      </c>
      <c r="T6" s="3" t="s">
        <v>712</v>
      </c>
      <c r="U6" s="3" t="s">
        <v>33</v>
      </c>
      <c r="V6" s="3" t="s">
        <v>34</v>
      </c>
    </row>
    <row r="7" spans="1:22" ht="13.5">
      <c r="A7" s="3" t="s">
        <v>35</v>
      </c>
      <c r="B7" s="3" t="s">
        <v>9</v>
      </c>
      <c r="C7" s="3" t="s">
        <v>36</v>
      </c>
      <c r="D7" s="3">
        <v>1.5</v>
      </c>
      <c r="E7" s="3" t="s">
        <v>697</v>
      </c>
      <c r="F7" s="4">
        <v>5</v>
      </c>
      <c r="G7" s="4">
        <v>2</v>
      </c>
      <c r="H7" s="3"/>
      <c r="I7" s="5">
        <f t="shared" si="0"/>
      </c>
      <c r="J7" s="5">
        <f>IF(COUNTIF($H7,"*城*"),"○","")</f>
      </c>
      <c r="K7" s="5">
        <f t="shared" si="2"/>
      </c>
      <c r="L7" s="5">
        <f t="shared" si="3"/>
      </c>
      <c r="M7" s="5">
        <f t="shared" si="4"/>
      </c>
      <c r="N7" s="5">
        <f t="shared" si="5"/>
      </c>
      <c r="O7" s="5">
        <f t="shared" si="6"/>
      </c>
      <c r="P7" s="5">
        <f t="shared" si="7"/>
      </c>
      <c r="Q7" s="5">
        <f t="shared" si="8"/>
      </c>
      <c r="R7" s="3" t="s">
        <v>37</v>
      </c>
      <c r="S7" s="3">
        <v>7</v>
      </c>
      <c r="T7" s="3" t="s">
        <v>713</v>
      </c>
      <c r="U7" s="3" t="s">
        <v>38</v>
      </c>
      <c r="V7" s="3" t="s">
        <v>39</v>
      </c>
    </row>
    <row r="8" spans="1:22" ht="13.5">
      <c r="A8" s="3" t="s">
        <v>40</v>
      </c>
      <c r="B8" s="3" t="s">
        <v>9</v>
      </c>
      <c r="C8" s="3" t="s">
        <v>41</v>
      </c>
      <c r="D8" s="3">
        <v>1.5</v>
      </c>
      <c r="E8" s="3" t="s">
        <v>697</v>
      </c>
      <c r="F8" s="4">
        <v>5</v>
      </c>
      <c r="G8" s="4">
        <v>7</v>
      </c>
      <c r="H8" s="3"/>
      <c r="I8" s="5">
        <f t="shared" si="0"/>
      </c>
      <c r="J8" s="5">
        <f t="shared" si="1"/>
      </c>
      <c r="K8" s="5">
        <f t="shared" si="2"/>
      </c>
      <c r="L8" s="5">
        <f t="shared" si="3"/>
      </c>
      <c r="M8" s="5">
        <f t="shared" si="4"/>
      </c>
      <c r="N8" s="5">
        <f t="shared" si="5"/>
      </c>
      <c r="O8" s="5">
        <f t="shared" si="6"/>
      </c>
      <c r="P8" s="5">
        <f t="shared" si="7"/>
      </c>
      <c r="Q8" s="5">
        <f t="shared" si="8"/>
      </c>
      <c r="R8" s="3" t="s">
        <v>42</v>
      </c>
      <c r="S8" s="3">
        <v>5</v>
      </c>
      <c r="T8" s="3" t="s">
        <v>714</v>
      </c>
      <c r="U8" s="3" t="s">
        <v>38</v>
      </c>
      <c r="V8" s="3" t="s">
        <v>43</v>
      </c>
    </row>
    <row r="9" spans="1:22" ht="13.5">
      <c r="A9" s="3" t="s">
        <v>44</v>
      </c>
      <c r="B9" s="3" t="s">
        <v>9</v>
      </c>
      <c r="C9" s="3" t="s">
        <v>45</v>
      </c>
      <c r="D9" s="3">
        <v>3</v>
      </c>
      <c r="E9" s="3" t="s">
        <v>697</v>
      </c>
      <c r="F9" s="4">
        <v>9</v>
      </c>
      <c r="G9" s="4">
        <v>10</v>
      </c>
      <c r="H9" s="3" t="s">
        <v>1274</v>
      </c>
      <c r="I9" s="5">
        <f t="shared" si="0"/>
      </c>
      <c r="J9" s="5">
        <f t="shared" si="1"/>
      </c>
      <c r="K9" s="5" t="str">
        <f t="shared" si="2"/>
        <v>○</v>
      </c>
      <c r="L9" s="5">
        <f t="shared" si="3"/>
      </c>
      <c r="M9" s="5">
        <f t="shared" si="4"/>
      </c>
      <c r="N9" s="5">
        <f t="shared" si="5"/>
      </c>
      <c r="O9" s="5" t="str">
        <f t="shared" si="6"/>
        <v>○</v>
      </c>
      <c r="P9" s="5">
        <f t="shared" si="7"/>
      </c>
      <c r="Q9" s="5">
        <f t="shared" si="8"/>
      </c>
      <c r="R9" s="3" t="s">
        <v>46</v>
      </c>
      <c r="S9" s="3">
        <v>6</v>
      </c>
      <c r="T9" s="3" t="s">
        <v>715</v>
      </c>
      <c r="U9" s="3" t="s">
        <v>38</v>
      </c>
      <c r="V9" s="3" t="s">
        <v>12</v>
      </c>
    </row>
    <row r="10" spans="1:22" ht="13.5">
      <c r="A10" s="3" t="s">
        <v>47</v>
      </c>
      <c r="B10" s="3" t="s">
        <v>9</v>
      </c>
      <c r="C10" s="3" t="s">
        <v>48</v>
      </c>
      <c r="D10" s="3">
        <v>1</v>
      </c>
      <c r="E10" s="3" t="s">
        <v>698</v>
      </c>
      <c r="F10" s="4">
        <v>1</v>
      </c>
      <c r="G10" s="4">
        <v>2</v>
      </c>
      <c r="H10" s="3" t="s">
        <v>49</v>
      </c>
      <c r="I10" s="5">
        <f t="shared" si="0"/>
      </c>
      <c r="J10" s="5">
        <f t="shared" si="1"/>
      </c>
      <c r="K10" s="5">
        <f t="shared" si="2"/>
      </c>
      <c r="L10" s="5">
        <f t="shared" si="3"/>
      </c>
      <c r="M10" s="5">
        <f t="shared" si="4"/>
      </c>
      <c r="N10" s="5">
        <f t="shared" si="5"/>
      </c>
      <c r="O10" s="5" t="str">
        <f t="shared" si="6"/>
        <v>○</v>
      </c>
      <c r="P10" s="5">
        <f t="shared" si="7"/>
      </c>
      <c r="Q10" s="5">
        <f t="shared" si="8"/>
      </c>
      <c r="R10" s="3" t="s">
        <v>50</v>
      </c>
      <c r="S10" s="3">
        <v>4</v>
      </c>
      <c r="T10" s="3" t="s">
        <v>714</v>
      </c>
      <c r="U10" s="3"/>
      <c r="V10" s="3" t="s">
        <v>51</v>
      </c>
    </row>
    <row r="11" spans="1:22" ht="13.5">
      <c r="A11" s="3" t="s">
        <v>52</v>
      </c>
      <c r="B11" s="3" t="s">
        <v>9</v>
      </c>
      <c r="C11" s="3" t="s">
        <v>53</v>
      </c>
      <c r="D11" s="3">
        <v>1.5</v>
      </c>
      <c r="E11" s="3" t="s">
        <v>697</v>
      </c>
      <c r="F11" s="4">
        <v>6</v>
      </c>
      <c r="G11" s="4">
        <v>4</v>
      </c>
      <c r="H11" s="3" t="s">
        <v>54</v>
      </c>
      <c r="I11" s="5">
        <f t="shared" si="0"/>
      </c>
      <c r="J11" s="5">
        <f t="shared" si="1"/>
      </c>
      <c r="K11" s="5" t="str">
        <f t="shared" si="2"/>
        <v>○</v>
      </c>
      <c r="L11" s="5">
        <f t="shared" si="3"/>
      </c>
      <c r="M11" s="5">
        <f t="shared" si="4"/>
      </c>
      <c r="N11" s="5">
        <f t="shared" si="5"/>
      </c>
      <c r="O11" s="5">
        <f t="shared" si="6"/>
      </c>
      <c r="P11" s="5">
        <f t="shared" si="7"/>
      </c>
      <c r="Q11" s="5">
        <f t="shared" si="8"/>
      </c>
      <c r="R11" s="3" t="s">
        <v>55</v>
      </c>
      <c r="S11" s="3">
        <v>3</v>
      </c>
      <c r="T11" s="3" t="s">
        <v>710</v>
      </c>
      <c r="U11" s="3" t="s">
        <v>56</v>
      </c>
      <c r="V11" s="3" t="s">
        <v>57</v>
      </c>
    </row>
    <row r="12" spans="1:22" ht="13.5">
      <c r="A12" s="3" t="s">
        <v>58</v>
      </c>
      <c r="B12" s="3" t="s">
        <v>9</v>
      </c>
      <c r="C12" s="3" t="s">
        <v>59</v>
      </c>
      <c r="D12" s="3">
        <v>1.5</v>
      </c>
      <c r="E12" s="3" t="s">
        <v>696</v>
      </c>
      <c r="F12" s="4">
        <v>5</v>
      </c>
      <c r="G12" s="4">
        <v>4</v>
      </c>
      <c r="H12" s="3"/>
      <c r="I12" s="5">
        <f t="shared" si="0"/>
      </c>
      <c r="J12" s="5">
        <f t="shared" si="1"/>
      </c>
      <c r="K12" s="5">
        <f t="shared" si="2"/>
      </c>
      <c r="L12" s="5">
        <f t="shared" si="3"/>
      </c>
      <c r="M12" s="5">
        <f t="shared" si="4"/>
      </c>
      <c r="N12" s="5">
        <f t="shared" si="5"/>
      </c>
      <c r="O12" s="5">
        <f t="shared" si="6"/>
      </c>
      <c r="P12" s="5">
        <f t="shared" si="7"/>
      </c>
      <c r="Q12" s="5">
        <f t="shared" si="8"/>
      </c>
      <c r="R12" s="3" t="s">
        <v>55</v>
      </c>
      <c r="S12" s="3">
        <v>3</v>
      </c>
      <c r="T12" s="3" t="s">
        <v>710</v>
      </c>
      <c r="U12" s="3" t="s">
        <v>33</v>
      </c>
      <c r="V12" s="3" t="s">
        <v>60</v>
      </c>
    </row>
    <row r="13" spans="1:22" ht="13.5">
      <c r="A13" s="3" t="s">
        <v>61</v>
      </c>
      <c r="B13" s="3" t="s">
        <v>9</v>
      </c>
      <c r="C13" s="3" t="s">
        <v>62</v>
      </c>
      <c r="D13" s="3">
        <v>1.5</v>
      </c>
      <c r="E13" s="3" t="s">
        <v>697</v>
      </c>
      <c r="F13" s="4">
        <v>4</v>
      </c>
      <c r="G13" s="4">
        <v>5</v>
      </c>
      <c r="H13" s="3" t="s">
        <v>63</v>
      </c>
      <c r="I13" s="5">
        <f t="shared" si="0"/>
      </c>
      <c r="J13" s="5">
        <f t="shared" si="1"/>
      </c>
      <c r="K13" s="5">
        <f t="shared" si="2"/>
      </c>
      <c r="L13" s="5">
        <f t="shared" si="3"/>
      </c>
      <c r="M13" s="5">
        <f t="shared" si="4"/>
      </c>
      <c r="N13" s="5" t="str">
        <f t="shared" si="5"/>
        <v>○</v>
      </c>
      <c r="O13" s="5" t="str">
        <f t="shared" si="6"/>
        <v>○</v>
      </c>
      <c r="P13" s="5">
        <f t="shared" si="7"/>
      </c>
      <c r="Q13" s="5">
        <f t="shared" si="8"/>
      </c>
      <c r="R13" s="3" t="s">
        <v>64</v>
      </c>
      <c r="S13" s="3">
        <v>4</v>
      </c>
      <c r="T13" s="3" t="s">
        <v>716</v>
      </c>
      <c r="U13" s="3"/>
      <c r="V13" s="3" t="s">
        <v>65</v>
      </c>
    </row>
    <row r="14" spans="1:22" ht="13.5">
      <c r="A14" s="3" t="s">
        <v>66</v>
      </c>
      <c r="B14" s="3" t="s">
        <v>9</v>
      </c>
      <c r="C14" s="3" t="s">
        <v>67</v>
      </c>
      <c r="D14" s="3">
        <v>1</v>
      </c>
      <c r="E14" s="3" t="s">
        <v>698</v>
      </c>
      <c r="F14" s="4">
        <v>2</v>
      </c>
      <c r="G14" s="4">
        <v>3</v>
      </c>
      <c r="H14" s="3" t="s">
        <v>49</v>
      </c>
      <c r="I14" s="5">
        <f t="shared" si="0"/>
      </c>
      <c r="J14" s="5">
        <f t="shared" si="1"/>
      </c>
      <c r="K14" s="5">
        <f t="shared" si="2"/>
      </c>
      <c r="L14" s="5">
        <f t="shared" si="3"/>
      </c>
      <c r="M14" s="5">
        <f t="shared" si="4"/>
      </c>
      <c r="N14" s="5">
        <f t="shared" si="5"/>
      </c>
      <c r="O14" s="5" t="str">
        <f t="shared" si="6"/>
        <v>○</v>
      </c>
      <c r="P14" s="5">
        <f t="shared" si="7"/>
      </c>
      <c r="Q14" s="5">
        <f t="shared" si="8"/>
      </c>
      <c r="R14" s="3" t="s">
        <v>68</v>
      </c>
      <c r="S14" s="3">
        <v>4</v>
      </c>
      <c r="T14" s="3" t="s">
        <v>717</v>
      </c>
      <c r="U14" s="3"/>
      <c r="V14" s="3" t="s">
        <v>69</v>
      </c>
    </row>
    <row r="15" spans="1:22" ht="13.5">
      <c r="A15" s="3" t="s">
        <v>70</v>
      </c>
      <c r="B15" s="3" t="s">
        <v>9</v>
      </c>
      <c r="C15" s="3" t="s">
        <v>71</v>
      </c>
      <c r="D15" s="3">
        <v>2</v>
      </c>
      <c r="E15" s="3" t="s">
        <v>699</v>
      </c>
      <c r="F15" s="4">
        <v>8</v>
      </c>
      <c r="G15" s="4">
        <v>5</v>
      </c>
      <c r="H15" s="3"/>
      <c r="I15" s="5">
        <f t="shared" si="0"/>
      </c>
      <c r="J15" s="5">
        <f t="shared" si="1"/>
      </c>
      <c r="K15" s="5">
        <f t="shared" si="2"/>
      </c>
      <c r="L15" s="5">
        <f t="shared" si="3"/>
      </c>
      <c r="M15" s="5">
        <f t="shared" si="4"/>
      </c>
      <c r="N15" s="5">
        <f t="shared" si="5"/>
      </c>
      <c r="O15" s="5">
        <f t="shared" si="6"/>
      </c>
      <c r="P15" s="5">
        <f t="shared" si="7"/>
      </c>
      <c r="Q15" s="5">
        <f t="shared" si="8"/>
      </c>
      <c r="R15" s="3" t="s">
        <v>72</v>
      </c>
      <c r="S15" s="3">
        <v>3</v>
      </c>
      <c r="T15" s="3" t="s">
        <v>710</v>
      </c>
      <c r="U15" s="3" t="s">
        <v>33</v>
      </c>
      <c r="V15" s="3" t="s">
        <v>12</v>
      </c>
    </row>
    <row r="16" spans="1:22" ht="13.5">
      <c r="A16" s="3" t="s">
        <v>73</v>
      </c>
      <c r="B16" s="3" t="s">
        <v>9</v>
      </c>
      <c r="C16" s="3" t="s">
        <v>74</v>
      </c>
      <c r="D16" s="3">
        <v>1.5</v>
      </c>
      <c r="E16" s="3" t="s">
        <v>697</v>
      </c>
      <c r="F16" s="4">
        <v>5</v>
      </c>
      <c r="G16" s="4">
        <v>6</v>
      </c>
      <c r="H16" s="3"/>
      <c r="I16" s="5">
        <f t="shared" si="0"/>
      </c>
      <c r="J16" s="5">
        <f t="shared" si="1"/>
      </c>
      <c r="K16" s="5">
        <f t="shared" si="2"/>
      </c>
      <c r="L16" s="5">
        <f t="shared" si="3"/>
      </c>
      <c r="M16" s="5">
        <f t="shared" si="4"/>
      </c>
      <c r="N16" s="5">
        <f t="shared" si="5"/>
      </c>
      <c r="O16" s="5">
        <f t="shared" si="6"/>
      </c>
      <c r="P16" s="5">
        <f t="shared" si="7"/>
      </c>
      <c r="Q16" s="5">
        <f t="shared" si="8"/>
      </c>
      <c r="R16" s="3" t="s">
        <v>75</v>
      </c>
      <c r="S16" s="3">
        <v>3</v>
      </c>
      <c r="T16" s="3" t="s">
        <v>718</v>
      </c>
      <c r="U16" s="3" t="s">
        <v>76</v>
      </c>
      <c r="V16" s="3" t="s">
        <v>77</v>
      </c>
    </row>
    <row r="17" spans="1:22" ht="13.5">
      <c r="A17" s="3" t="s">
        <v>78</v>
      </c>
      <c r="B17" s="3" t="s">
        <v>9</v>
      </c>
      <c r="C17" s="3" t="s">
        <v>79</v>
      </c>
      <c r="D17" s="3">
        <v>2</v>
      </c>
      <c r="E17" s="3" t="s">
        <v>696</v>
      </c>
      <c r="F17" s="4">
        <v>7</v>
      </c>
      <c r="G17" s="4">
        <v>5</v>
      </c>
      <c r="H17" s="3"/>
      <c r="I17" s="5">
        <f t="shared" si="0"/>
      </c>
      <c r="J17" s="5">
        <f t="shared" si="1"/>
      </c>
      <c r="K17" s="5">
        <f t="shared" si="2"/>
      </c>
      <c r="L17" s="5">
        <f t="shared" si="3"/>
      </c>
      <c r="M17" s="5">
        <f t="shared" si="4"/>
      </c>
      <c r="N17" s="5">
        <f t="shared" si="5"/>
      </c>
      <c r="O17" s="5">
        <f t="shared" si="6"/>
      </c>
      <c r="P17" s="5">
        <f t="shared" si="7"/>
      </c>
      <c r="Q17" s="5">
        <f t="shared" si="8"/>
      </c>
      <c r="R17" s="3" t="s">
        <v>80</v>
      </c>
      <c r="S17" s="3">
        <v>4</v>
      </c>
      <c r="T17" s="3" t="s">
        <v>710</v>
      </c>
      <c r="U17" s="3" t="s">
        <v>76</v>
      </c>
      <c r="V17" s="3" t="s">
        <v>81</v>
      </c>
    </row>
    <row r="18" spans="1:22" ht="13.5">
      <c r="A18" s="3" t="s">
        <v>82</v>
      </c>
      <c r="B18" s="3" t="s">
        <v>9</v>
      </c>
      <c r="C18" s="3" t="s">
        <v>83</v>
      </c>
      <c r="D18" s="3">
        <v>2</v>
      </c>
      <c r="E18" s="3" t="s">
        <v>697</v>
      </c>
      <c r="F18" s="4">
        <v>7</v>
      </c>
      <c r="G18" s="4">
        <v>7</v>
      </c>
      <c r="H18" s="3"/>
      <c r="I18" s="5">
        <f t="shared" si="0"/>
      </c>
      <c r="J18" s="5">
        <f t="shared" si="1"/>
      </c>
      <c r="K18" s="5">
        <f t="shared" si="2"/>
      </c>
      <c r="L18" s="5">
        <f t="shared" si="3"/>
      </c>
      <c r="M18" s="5">
        <f t="shared" si="4"/>
      </c>
      <c r="N18" s="5">
        <f t="shared" si="5"/>
      </c>
      <c r="O18" s="5">
        <f t="shared" si="6"/>
      </c>
      <c r="P18" s="5">
        <f t="shared" si="7"/>
      </c>
      <c r="Q18" s="5">
        <f t="shared" si="8"/>
      </c>
      <c r="R18" s="3" t="s">
        <v>84</v>
      </c>
      <c r="S18" s="3">
        <v>5</v>
      </c>
      <c r="T18" s="3" t="s">
        <v>715</v>
      </c>
      <c r="U18" s="3" t="s">
        <v>85</v>
      </c>
      <c r="V18" s="3" t="s">
        <v>43</v>
      </c>
    </row>
    <row r="19" spans="1:22" ht="13.5">
      <c r="A19" s="3" t="s">
        <v>86</v>
      </c>
      <c r="B19" s="3" t="s">
        <v>9</v>
      </c>
      <c r="C19" s="3" t="s">
        <v>87</v>
      </c>
      <c r="D19" s="3">
        <v>3</v>
      </c>
      <c r="E19" s="3" t="s">
        <v>699</v>
      </c>
      <c r="F19" s="4">
        <v>9</v>
      </c>
      <c r="G19" s="4">
        <v>8</v>
      </c>
      <c r="H19" s="3" t="s">
        <v>88</v>
      </c>
      <c r="I19" s="5">
        <f t="shared" si="0"/>
      </c>
      <c r="J19" s="5" t="str">
        <f t="shared" si="1"/>
        <v>○</v>
      </c>
      <c r="K19" s="5">
        <f t="shared" si="2"/>
      </c>
      <c r="L19" s="5">
        <f t="shared" si="3"/>
      </c>
      <c r="M19" s="5">
        <f t="shared" si="4"/>
      </c>
      <c r="N19" s="5">
        <f t="shared" si="5"/>
      </c>
      <c r="O19" s="5">
        <f t="shared" si="6"/>
      </c>
      <c r="P19" s="5">
        <f t="shared" si="7"/>
      </c>
      <c r="Q19" s="5">
        <f t="shared" si="8"/>
      </c>
      <c r="R19" s="3" t="s">
        <v>89</v>
      </c>
      <c r="S19" s="3">
        <v>6</v>
      </c>
      <c r="T19" s="3" t="s">
        <v>714</v>
      </c>
      <c r="U19" s="3" t="s">
        <v>90</v>
      </c>
      <c r="V19" s="3" t="s">
        <v>91</v>
      </c>
    </row>
    <row r="20" spans="1:22" ht="13.5">
      <c r="A20" s="3" t="s">
        <v>92</v>
      </c>
      <c r="B20" s="3" t="s">
        <v>9</v>
      </c>
      <c r="C20" s="3" t="s">
        <v>93</v>
      </c>
      <c r="D20" s="3">
        <v>2.5</v>
      </c>
      <c r="E20" s="3" t="s">
        <v>697</v>
      </c>
      <c r="F20" s="4">
        <v>8</v>
      </c>
      <c r="G20" s="4">
        <v>6</v>
      </c>
      <c r="H20" s="3" t="s">
        <v>94</v>
      </c>
      <c r="I20" s="5" t="str">
        <f t="shared" si="0"/>
        <v>○</v>
      </c>
      <c r="J20" s="5">
        <f t="shared" si="1"/>
      </c>
      <c r="K20" s="5">
        <f t="shared" si="2"/>
      </c>
      <c r="L20" s="5">
        <f t="shared" si="3"/>
      </c>
      <c r="M20" s="5">
        <f t="shared" si="4"/>
      </c>
      <c r="N20" s="5">
        <f t="shared" si="5"/>
      </c>
      <c r="O20" s="5">
        <f t="shared" si="6"/>
      </c>
      <c r="P20" s="5">
        <f t="shared" si="7"/>
      </c>
      <c r="Q20" s="5">
        <f t="shared" si="8"/>
      </c>
      <c r="R20" s="3" t="s">
        <v>95</v>
      </c>
      <c r="S20" s="3">
        <v>4</v>
      </c>
      <c r="T20" s="3" t="s">
        <v>710</v>
      </c>
      <c r="U20" s="3" t="s">
        <v>96</v>
      </c>
      <c r="V20" s="3" t="s">
        <v>43</v>
      </c>
    </row>
    <row r="21" spans="1:22" ht="13.5">
      <c r="A21" s="3" t="s">
        <v>97</v>
      </c>
      <c r="B21" s="3" t="s">
        <v>9</v>
      </c>
      <c r="C21" s="3" t="s">
        <v>98</v>
      </c>
      <c r="D21" s="3">
        <v>1.5</v>
      </c>
      <c r="E21" s="3" t="s">
        <v>697</v>
      </c>
      <c r="F21" s="4">
        <v>6</v>
      </c>
      <c r="G21" s="4">
        <v>5</v>
      </c>
      <c r="H21" s="3"/>
      <c r="I21" s="5">
        <f t="shared" si="0"/>
      </c>
      <c r="J21" s="5">
        <f t="shared" si="1"/>
      </c>
      <c r="K21" s="5">
        <f t="shared" si="2"/>
      </c>
      <c r="L21" s="5">
        <f t="shared" si="3"/>
      </c>
      <c r="M21" s="5">
        <f t="shared" si="4"/>
      </c>
      <c r="N21" s="5">
        <f t="shared" si="5"/>
      </c>
      <c r="O21" s="5">
        <f t="shared" si="6"/>
      </c>
      <c r="P21" s="5">
        <f t="shared" si="7"/>
      </c>
      <c r="Q21" s="5">
        <f t="shared" si="8"/>
      </c>
      <c r="R21" s="3" t="s">
        <v>99</v>
      </c>
      <c r="S21" s="3">
        <v>3</v>
      </c>
      <c r="T21" s="3" t="s">
        <v>710</v>
      </c>
      <c r="U21" s="3" t="s">
        <v>96</v>
      </c>
      <c r="V21" s="3" t="s">
        <v>100</v>
      </c>
    </row>
    <row r="22" spans="1:22" ht="13.5">
      <c r="A22" s="3" t="s">
        <v>101</v>
      </c>
      <c r="B22" s="3" t="s">
        <v>9</v>
      </c>
      <c r="C22" s="3" t="s">
        <v>102</v>
      </c>
      <c r="D22" s="3">
        <v>1</v>
      </c>
      <c r="E22" s="3" t="s">
        <v>103</v>
      </c>
      <c r="F22" s="4">
        <v>2</v>
      </c>
      <c r="G22" s="4">
        <v>6</v>
      </c>
      <c r="H22" s="3"/>
      <c r="I22" s="5">
        <f t="shared" si="0"/>
      </c>
      <c r="J22" s="5">
        <f t="shared" si="1"/>
      </c>
      <c r="K22" s="5">
        <f t="shared" si="2"/>
      </c>
      <c r="L22" s="5">
        <f t="shared" si="3"/>
      </c>
      <c r="M22" s="5">
        <f t="shared" si="4"/>
      </c>
      <c r="N22" s="5">
        <f t="shared" si="5"/>
      </c>
      <c r="O22" s="5">
        <f t="shared" si="6"/>
      </c>
      <c r="P22" s="5">
        <f t="shared" si="7"/>
      </c>
      <c r="Q22" s="5">
        <f t="shared" si="8"/>
      </c>
      <c r="R22" s="3" t="s">
        <v>104</v>
      </c>
      <c r="S22" s="3">
        <v>7</v>
      </c>
      <c r="T22" s="3" t="s">
        <v>854</v>
      </c>
      <c r="U22" s="3"/>
      <c r="V22" s="3" t="s">
        <v>105</v>
      </c>
    </row>
    <row r="23" spans="1:22" ht="13.5">
      <c r="A23" s="3" t="s">
        <v>106</v>
      </c>
      <c r="B23" s="3" t="s">
        <v>9</v>
      </c>
      <c r="C23" s="3" t="s">
        <v>107</v>
      </c>
      <c r="D23" s="3">
        <v>1</v>
      </c>
      <c r="E23" s="3" t="s">
        <v>698</v>
      </c>
      <c r="F23" s="4">
        <v>1</v>
      </c>
      <c r="G23" s="4">
        <v>5</v>
      </c>
      <c r="H23" s="3" t="s">
        <v>49</v>
      </c>
      <c r="I23" s="5">
        <f t="shared" si="0"/>
      </c>
      <c r="J23" s="5">
        <f t="shared" si="1"/>
      </c>
      <c r="K23" s="5">
        <f t="shared" si="2"/>
      </c>
      <c r="L23" s="5">
        <f t="shared" si="3"/>
      </c>
      <c r="M23" s="5">
        <f t="shared" si="4"/>
      </c>
      <c r="N23" s="5">
        <f t="shared" si="5"/>
      </c>
      <c r="O23" s="5" t="str">
        <f t="shared" si="6"/>
        <v>○</v>
      </c>
      <c r="P23" s="5">
        <f t="shared" si="7"/>
      </c>
      <c r="Q23" s="5">
        <f t="shared" si="8"/>
      </c>
      <c r="R23" s="3" t="s">
        <v>108</v>
      </c>
      <c r="S23" s="3">
        <v>5</v>
      </c>
      <c r="T23" s="3" t="s">
        <v>713</v>
      </c>
      <c r="U23" s="3"/>
      <c r="V23" s="3" t="s">
        <v>109</v>
      </c>
    </row>
    <row r="24" spans="1:22" ht="13.5">
      <c r="A24" s="3" t="s">
        <v>110</v>
      </c>
      <c r="B24" s="3" t="s">
        <v>9</v>
      </c>
      <c r="C24" s="3" t="s">
        <v>111</v>
      </c>
      <c r="D24" s="3">
        <v>2.5</v>
      </c>
      <c r="E24" s="3" t="s">
        <v>697</v>
      </c>
      <c r="F24" s="4">
        <v>8</v>
      </c>
      <c r="G24" s="4">
        <v>8</v>
      </c>
      <c r="H24" s="3" t="s">
        <v>27</v>
      </c>
      <c r="I24" s="5">
        <f t="shared" si="0"/>
      </c>
      <c r="J24" s="5">
        <f t="shared" si="1"/>
      </c>
      <c r="K24" s="5" t="str">
        <f t="shared" si="2"/>
        <v>○</v>
      </c>
      <c r="L24" s="5">
        <f t="shared" si="3"/>
      </c>
      <c r="M24" s="5">
        <f t="shared" si="4"/>
      </c>
      <c r="N24" s="5" t="str">
        <f t="shared" si="5"/>
        <v>○</v>
      </c>
      <c r="O24" s="5">
        <f t="shared" si="6"/>
      </c>
      <c r="P24" s="5">
        <f t="shared" si="7"/>
      </c>
      <c r="Q24" s="5">
        <f t="shared" si="8"/>
      </c>
      <c r="R24" s="3" t="s">
        <v>112</v>
      </c>
      <c r="S24" s="3">
        <v>6</v>
      </c>
      <c r="T24" s="3" t="s">
        <v>714</v>
      </c>
      <c r="U24" s="3" t="s">
        <v>113</v>
      </c>
      <c r="V24" s="3" t="s">
        <v>39</v>
      </c>
    </row>
    <row r="25" spans="1:22" ht="13.5">
      <c r="A25" s="3" t="s">
        <v>114</v>
      </c>
      <c r="B25" s="3" t="s">
        <v>9</v>
      </c>
      <c r="C25" s="3" t="s">
        <v>115</v>
      </c>
      <c r="D25" s="3">
        <v>1</v>
      </c>
      <c r="E25" s="3" t="s">
        <v>698</v>
      </c>
      <c r="F25" s="4">
        <v>1</v>
      </c>
      <c r="G25" s="4">
        <v>5</v>
      </c>
      <c r="H25" s="3" t="s">
        <v>63</v>
      </c>
      <c r="I25" s="5">
        <f t="shared" si="0"/>
      </c>
      <c r="J25" s="5">
        <f t="shared" si="1"/>
      </c>
      <c r="K25" s="5">
        <f t="shared" si="2"/>
      </c>
      <c r="L25" s="5">
        <f t="shared" si="3"/>
      </c>
      <c r="M25" s="5">
        <f t="shared" si="4"/>
      </c>
      <c r="N25" s="5" t="str">
        <f t="shared" si="5"/>
        <v>○</v>
      </c>
      <c r="O25" s="5" t="str">
        <f t="shared" si="6"/>
        <v>○</v>
      </c>
      <c r="P25" s="5">
        <f t="shared" si="7"/>
      </c>
      <c r="Q25" s="5">
        <f t="shared" si="8"/>
      </c>
      <c r="R25" s="3" t="s">
        <v>1272</v>
      </c>
      <c r="S25" s="3">
        <v>4</v>
      </c>
      <c r="T25" s="3" t="s">
        <v>711</v>
      </c>
      <c r="U25" s="3"/>
      <c r="V25" s="3" t="s">
        <v>116</v>
      </c>
    </row>
    <row r="26" spans="1:22" ht="13.5">
      <c r="A26" s="3" t="s">
        <v>117</v>
      </c>
      <c r="B26" s="3" t="s">
        <v>9</v>
      </c>
      <c r="C26" s="3" t="s">
        <v>118</v>
      </c>
      <c r="D26" s="3">
        <v>1.5</v>
      </c>
      <c r="E26" s="3" t="s">
        <v>699</v>
      </c>
      <c r="F26" s="4">
        <v>3</v>
      </c>
      <c r="G26" s="4">
        <v>8</v>
      </c>
      <c r="H26" s="3" t="s">
        <v>63</v>
      </c>
      <c r="I26" s="5">
        <f t="shared" si="0"/>
      </c>
      <c r="J26" s="5">
        <f t="shared" si="1"/>
      </c>
      <c r="K26" s="5">
        <f t="shared" si="2"/>
      </c>
      <c r="L26" s="5">
        <f t="shared" si="3"/>
      </c>
      <c r="M26" s="5">
        <f t="shared" si="4"/>
      </c>
      <c r="N26" s="5" t="str">
        <f t="shared" si="5"/>
        <v>○</v>
      </c>
      <c r="O26" s="5" t="str">
        <f t="shared" si="6"/>
        <v>○</v>
      </c>
      <c r="P26" s="5">
        <f t="shared" si="7"/>
      </c>
      <c r="Q26" s="5">
        <f t="shared" si="8"/>
      </c>
      <c r="R26" s="3" t="s">
        <v>104</v>
      </c>
      <c r="S26" s="3">
        <v>7</v>
      </c>
      <c r="T26" s="3" t="s">
        <v>855</v>
      </c>
      <c r="U26" s="3" t="s">
        <v>119</v>
      </c>
      <c r="V26" s="3" t="s">
        <v>120</v>
      </c>
    </row>
    <row r="27" spans="1:22" ht="13.5">
      <c r="A27" s="3" t="s">
        <v>121</v>
      </c>
      <c r="B27" s="3" t="s">
        <v>9</v>
      </c>
      <c r="C27" s="3" t="s">
        <v>122</v>
      </c>
      <c r="D27" s="3">
        <v>1.5</v>
      </c>
      <c r="E27" s="3" t="s">
        <v>699</v>
      </c>
      <c r="F27" s="4">
        <v>4</v>
      </c>
      <c r="G27" s="4">
        <v>9</v>
      </c>
      <c r="H27" s="3" t="s">
        <v>993</v>
      </c>
      <c r="I27" s="5">
        <f t="shared" si="0"/>
      </c>
      <c r="J27" s="5" t="str">
        <f t="shared" si="1"/>
        <v>○</v>
      </c>
      <c r="K27" s="5">
        <f t="shared" si="2"/>
      </c>
      <c r="L27" s="5">
        <f t="shared" si="3"/>
      </c>
      <c r="M27" s="5">
        <f t="shared" si="4"/>
      </c>
      <c r="N27" s="5">
        <f t="shared" si="5"/>
      </c>
      <c r="O27" s="5" t="str">
        <f t="shared" si="6"/>
        <v>○</v>
      </c>
      <c r="P27" s="5">
        <f t="shared" si="7"/>
      </c>
      <c r="Q27" s="5">
        <f t="shared" si="8"/>
      </c>
      <c r="R27" s="3" t="s">
        <v>124</v>
      </c>
      <c r="S27" s="3">
        <v>4</v>
      </c>
      <c r="T27" s="3" t="s">
        <v>718</v>
      </c>
      <c r="U27" s="3" t="s">
        <v>119</v>
      </c>
      <c r="V27" s="3" t="s">
        <v>120</v>
      </c>
    </row>
    <row r="28" spans="1:22" ht="13.5">
      <c r="A28" s="3" t="s">
        <v>125</v>
      </c>
      <c r="B28" s="3" t="s">
        <v>9</v>
      </c>
      <c r="C28" s="3" t="s">
        <v>126</v>
      </c>
      <c r="D28" s="3">
        <v>1.5</v>
      </c>
      <c r="E28" s="3" t="s">
        <v>697</v>
      </c>
      <c r="F28" s="4">
        <v>6</v>
      </c>
      <c r="G28" s="4">
        <v>3</v>
      </c>
      <c r="H28" s="3"/>
      <c r="I28" s="5">
        <f t="shared" si="0"/>
      </c>
      <c r="J28" s="5">
        <f t="shared" si="1"/>
      </c>
      <c r="K28" s="5">
        <f t="shared" si="2"/>
      </c>
      <c r="L28" s="5">
        <f t="shared" si="3"/>
      </c>
      <c r="M28" s="5">
        <f t="shared" si="4"/>
      </c>
      <c r="N28" s="5">
        <f t="shared" si="5"/>
      </c>
      <c r="O28" s="5">
        <f t="shared" si="6"/>
      </c>
      <c r="P28" s="5">
        <f t="shared" si="7"/>
      </c>
      <c r="Q28" s="5">
        <f t="shared" si="8"/>
      </c>
      <c r="R28" s="3" t="s">
        <v>127</v>
      </c>
      <c r="S28" s="3">
        <v>3</v>
      </c>
      <c r="T28" s="3" t="s">
        <v>710</v>
      </c>
      <c r="U28" s="3"/>
      <c r="V28" s="3" t="s">
        <v>128</v>
      </c>
    </row>
    <row r="29" spans="1:22" ht="13.5">
      <c r="A29" s="3" t="s">
        <v>129</v>
      </c>
      <c r="B29" s="3" t="s">
        <v>9</v>
      </c>
      <c r="C29" s="3" t="s">
        <v>130</v>
      </c>
      <c r="D29" s="3">
        <v>2</v>
      </c>
      <c r="E29" s="3" t="s">
        <v>697</v>
      </c>
      <c r="F29" s="4">
        <v>6</v>
      </c>
      <c r="G29" s="4">
        <v>9</v>
      </c>
      <c r="H29" s="3" t="s">
        <v>15</v>
      </c>
      <c r="I29" s="5">
        <f t="shared" si="0"/>
      </c>
      <c r="J29" s="5">
        <f t="shared" si="1"/>
      </c>
      <c r="K29" s="5" t="str">
        <f t="shared" si="2"/>
        <v>○</v>
      </c>
      <c r="L29" s="5" t="str">
        <f t="shared" si="3"/>
        <v>○</v>
      </c>
      <c r="M29" s="5">
        <f t="shared" si="4"/>
      </c>
      <c r="N29" s="5">
        <f t="shared" si="5"/>
      </c>
      <c r="O29" s="5">
        <f t="shared" si="6"/>
      </c>
      <c r="P29" s="5">
        <f t="shared" si="7"/>
      </c>
      <c r="Q29" s="5">
        <f t="shared" si="8"/>
      </c>
      <c r="R29" s="3" t="s">
        <v>104</v>
      </c>
      <c r="S29" s="3">
        <v>7</v>
      </c>
      <c r="T29" s="3" t="s">
        <v>854</v>
      </c>
      <c r="U29" s="3" t="s">
        <v>131</v>
      </c>
      <c r="V29" s="3" t="s">
        <v>65</v>
      </c>
    </row>
    <row r="30" spans="1:22" ht="13.5">
      <c r="A30" s="3" t="s">
        <v>132</v>
      </c>
      <c r="B30" s="3" t="s">
        <v>9</v>
      </c>
      <c r="C30" s="3" t="s">
        <v>133</v>
      </c>
      <c r="D30" s="3">
        <v>1.5</v>
      </c>
      <c r="E30" s="3" t="s">
        <v>698</v>
      </c>
      <c r="F30" s="4">
        <v>4</v>
      </c>
      <c r="G30" s="4">
        <v>4</v>
      </c>
      <c r="H30" s="3"/>
      <c r="I30" s="5">
        <f t="shared" si="0"/>
      </c>
      <c r="J30" s="5">
        <f t="shared" si="1"/>
      </c>
      <c r="K30" s="5">
        <f t="shared" si="2"/>
      </c>
      <c r="L30" s="5">
        <f t="shared" si="3"/>
      </c>
      <c r="M30" s="5">
        <f t="shared" si="4"/>
      </c>
      <c r="N30" s="5">
        <f t="shared" si="5"/>
      </c>
      <c r="O30" s="5">
        <f t="shared" si="6"/>
      </c>
      <c r="P30" s="5">
        <f t="shared" si="7"/>
      </c>
      <c r="Q30" s="5">
        <f t="shared" si="8"/>
      </c>
      <c r="R30" s="3" t="s">
        <v>134</v>
      </c>
      <c r="S30" s="3">
        <v>4</v>
      </c>
      <c r="T30" s="3" t="s">
        <v>711</v>
      </c>
      <c r="U30" s="3" t="s">
        <v>135</v>
      </c>
      <c r="V30" s="3" t="s">
        <v>24</v>
      </c>
    </row>
    <row r="31" spans="1:22" ht="13.5">
      <c r="A31" s="3" t="s">
        <v>136</v>
      </c>
      <c r="B31" s="3" t="s">
        <v>9</v>
      </c>
      <c r="C31" s="3" t="s">
        <v>137</v>
      </c>
      <c r="D31" s="3">
        <v>1.5</v>
      </c>
      <c r="E31" s="3" t="s">
        <v>699</v>
      </c>
      <c r="F31" s="4">
        <v>6</v>
      </c>
      <c r="G31" s="4">
        <v>3</v>
      </c>
      <c r="H31" s="3" t="s">
        <v>54</v>
      </c>
      <c r="I31" s="5">
        <f t="shared" si="0"/>
      </c>
      <c r="J31" s="5">
        <f t="shared" si="1"/>
      </c>
      <c r="K31" s="5" t="str">
        <f t="shared" si="2"/>
        <v>○</v>
      </c>
      <c r="L31" s="5">
        <f t="shared" si="3"/>
      </c>
      <c r="M31" s="5">
        <f t="shared" si="4"/>
      </c>
      <c r="N31" s="5">
        <f t="shared" si="5"/>
      </c>
      <c r="O31" s="5">
        <f t="shared" si="6"/>
      </c>
      <c r="P31" s="5">
        <f t="shared" si="7"/>
      </c>
      <c r="Q31" s="5">
        <f t="shared" si="8"/>
      </c>
      <c r="R31" s="3" t="s">
        <v>55</v>
      </c>
      <c r="S31" s="3">
        <v>3</v>
      </c>
      <c r="T31" s="3" t="s">
        <v>710</v>
      </c>
      <c r="U31" s="3"/>
      <c r="V31" s="3" t="s">
        <v>128</v>
      </c>
    </row>
    <row r="32" spans="1:22" ht="13.5">
      <c r="A32" s="3" t="s">
        <v>138</v>
      </c>
      <c r="B32" s="3" t="s">
        <v>9</v>
      </c>
      <c r="C32" s="3" t="s">
        <v>139</v>
      </c>
      <c r="D32" s="3">
        <v>1.5</v>
      </c>
      <c r="E32" s="3" t="s">
        <v>698</v>
      </c>
      <c r="F32" s="4">
        <v>6</v>
      </c>
      <c r="G32" s="4">
        <v>1</v>
      </c>
      <c r="H32" s="3" t="s">
        <v>94</v>
      </c>
      <c r="I32" s="5" t="str">
        <f t="shared" si="0"/>
        <v>○</v>
      </c>
      <c r="J32" s="5">
        <f t="shared" si="1"/>
      </c>
      <c r="K32" s="5">
        <f t="shared" si="2"/>
      </c>
      <c r="L32" s="5">
        <f t="shared" si="3"/>
      </c>
      <c r="M32" s="5">
        <f t="shared" si="4"/>
      </c>
      <c r="N32" s="5">
        <f t="shared" si="5"/>
      </c>
      <c r="O32" s="5">
        <f t="shared" si="6"/>
      </c>
      <c r="P32" s="5">
        <f t="shared" si="7"/>
      </c>
      <c r="Q32" s="5">
        <f t="shared" si="8"/>
      </c>
      <c r="R32" s="3" t="s">
        <v>140</v>
      </c>
      <c r="S32" s="3">
        <v>2</v>
      </c>
      <c r="T32" s="3" t="s">
        <v>718</v>
      </c>
      <c r="U32" s="3"/>
      <c r="V32" s="3" t="s">
        <v>141</v>
      </c>
    </row>
    <row r="33" spans="1:22" ht="13.5">
      <c r="A33" s="3" t="s">
        <v>142</v>
      </c>
      <c r="B33" s="3" t="s">
        <v>9</v>
      </c>
      <c r="C33" s="3" t="s">
        <v>143</v>
      </c>
      <c r="D33" s="3">
        <v>1.5</v>
      </c>
      <c r="E33" s="3" t="s">
        <v>699</v>
      </c>
      <c r="F33" s="4">
        <v>3</v>
      </c>
      <c r="G33" s="4">
        <v>9</v>
      </c>
      <c r="H33" s="3"/>
      <c r="I33" s="5">
        <f t="shared" si="0"/>
      </c>
      <c r="J33" s="5">
        <f t="shared" si="1"/>
      </c>
      <c r="K33" s="5">
        <f t="shared" si="2"/>
      </c>
      <c r="L33" s="5">
        <f t="shared" si="3"/>
      </c>
      <c r="M33" s="5">
        <f t="shared" si="4"/>
      </c>
      <c r="N33" s="5">
        <f t="shared" si="5"/>
      </c>
      <c r="O33" s="5">
        <f t="shared" si="6"/>
      </c>
      <c r="P33" s="5">
        <f t="shared" si="7"/>
      </c>
      <c r="Q33" s="5">
        <f t="shared" si="8"/>
      </c>
      <c r="R33" s="3" t="s">
        <v>144</v>
      </c>
      <c r="S33" s="3">
        <v>4</v>
      </c>
      <c r="T33" s="3" t="s">
        <v>718</v>
      </c>
      <c r="U33" s="3"/>
      <c r="V33" s="3" t="s">
        <v>145</v>
      </c>
    </row>
    <row r="34" spans="1:22" ht="13.5">
      <c r="A34" s="3" t="s">
        <v>146</v>
      </c>
      <c r="B34" s="3" t="s">
        <v>9</v>
      </c>
      <c r="C34" s="3" t="s">
        <v>147</v>
      </c>
      <c r="D34" s="3">
        <v>2</v>
      </c>
      <c r="E34" s="3" t="s">
        <v>697</v>
      </c>
      <c r="F34" s="4">
        <v>7</v>
      </c>
      <c r="G34" s="4">
        <v>9</v>
      </c>
      <c r="H34" s="3" t="s">
        <v>63</v>
      </c>
      <c r="I34" s="5">
        <f t="shared" si="0"/>
      </c>
      <c r="J34" s="5">
        <f t="shared" si="1"/>
      </c>
      <c r="K34" s="5">
        <f t="shared" si="2"/>
      </c>
      <c r="L34" s="5">
        <f t="shared" si="3"/>
      </c>
      <c r="M34" s="5">
        <f t="shared" si="4"/>
      </c>
      <c r="N34" s="5" t="str">
        <f t="shared" si="5"/>
        <v>○</v>
      </c>
      <c r="O34" s="5" t="str">
        <f t="shared" si="6"/>
        <v>○</v>
      </c>
      <c r="P34" s="5">
        <f t="shared" si="7"/>
      </c>
      <c r="Q34" s="5">
        <f t="shared" si="8"/>
      </c>
      <c r="R34" s="3" t="s">
        <v>11</v>
      </c>
      <c r="S34" s="3">
        <v>3</v>
      </c>
      <c r="T34" s="3" t="s">
        <v>710</v>
      </c>
      <c r="U34" s="3" t="s">
        <v>148</v>
      </c>
      <c r="V34" s="3" t="s">
        <v>149</v>
      </c>
    </row>
    <row r="35" spans="1:22" ht="13.5">
      <c r="A35" s="3" t="s">
        <v>150</v>
      </c>
      <c r="B35" s="3" t="s">
        <v>9</v>
      </c>
      <c r="C35" s="3" t="s">
        <v>151</v>
      </c>
      <c r="D35" s="3">
        <v>2.5</v>
      </c>
      <c r="E35" s="3" t="s">
        <v>699</v>
      </c>
      <c r="F35" s="4">
        <v>9</v>
      </c>
      <c r="G35" s="4">
        <v>3</v>
      </c>
      <c r="H35" s="3" t="s">
        <v>21</v>
      </c>
      <c r="I35" s="5">
        <f t="shared" si="0"/>
      </c>
      <c r="J35" s="5">
        <f t="shared" si="1"/>
      </c>
      <c r="K35" s="5">
        <f t="shared" si="2"/>
      </c>
      <c r="L35" s="5">
        <f t="shared" si="3"/>
      </c>
      <c r="M35" s="5" t="str">
        <f t="shared" si="4"/>
        <v>○</v>
      </c>
      <c r="N35" s="5">
        <f t="shared" si="5"/>
      </c>
      <c r="O35" s="5">
        <f t="shared" si="6"/>
      </c>
      <c r="P35" s="5">
        <f t="shared" si="7"/>
      </c>
      <c r="Q35" s="5">
        <f t="shared" si="8"/>
      </c>
      <c r="R35" s="3" t="s">
        <v>152</v>
      </c>
      <c r="S35" s="3">
        <v>6</v>
      </c>
      <c r="T35" s="3" t="s">
        <v>710</v>
      </c>
      <c r="U35" s="3" t="s">
        <v>153</v>
      </c>
      <c r="V35" s="3" t="s">
        <v>154</v>
      </c>
    </row>
    <row r="36" spans="1:22" ht="13.5">
      <c r="A36" s="3" t="s">
        <v>155</v>
      </c>
      <c r="B36" s="3" t="s">
        <v>9</v>
      </c>
      <c r="C36" s="3" t="s">
        <v>156</v>
      </c>
      <c r="D36" s="3">
        <v>1</v>
      </c>
      <c r="E36" s="3" t="s">
        <v>699</v>
      </c>
      <c r="F36" s="4">
        <v>2</v>
      </c>
      <c r="G36" s="4">
        <v>4</v>
      </c>
      <c r="H36" s="3" t="s">
        <v>49</v>
      </c>
      <c r="I36" s="5">
        <f t="shared" si="0"/>
      </c>
      <c r="J36" s="5">
        <f t="shared" si="1"/>
      </c>
      <c r="K36" s="5">
        <f t="shared" si="2"/>
      </c>
      <c r="L36" s="5">
        <f t="shared" si="3"/>
      </c>
      <c r="M36" s="5">
        <f t="shared" si="4"/>
      </c>
      <c r="N36" s="5">
        <f t="shared" si="5"/>
      </c>
      <c r="O36" s="5" t="str">
        <f t="shared" si="6"/>
        <v>○</v>
      </c>
      <c r="P36" s="5">
        <f t="shared" si="7"/>
      </c>
      <c r="Q36" s="5">
        <f t="shared" si="8"/>
      </c>
      <c r="R36" s="3" t="s">
        <v>157</v>
      </c>
      <c r="S36" s="3">
        <v>3</v>
      </c>
      <c r="T36" s="3" t="s">
        <v>711</v>
      </c>
      <c r="U36" s="3"/>
      <c r="V36" s="3" t="s">
        <v>29</v>
      </c>
    </row>
    <row r="37" spans="1:22" ht="13.5">
      <c r="A37" s="3" t="s">
        <v>158</v>
      </c>
      <c r="B37" s="3" t="s">
        <v>9</v>
      </c>
      <c r="C37" s="3" t="s">
        <v>159</v>
      </c>
      <c r="D37" s="3">
        <v>1</v>
      </c>
      <c r="E37" s="3" t="s">
        <v>698</v>
      </c>
      <c r="F37" s="4">
        <v>3</v>
      </c>
      <c r="G37" s="4">
        <v>5</v>
      </c>
      <c r="H37" s="3"/>
      <c r="I37" s="5">
        <f t="shared" si="0"/>
      </c>
      <c r="J37" s="5">
        <f t="shared" si="1"/>
      </c>
      <c r="K37" s="5">
        <f t="shared" si="2"/>
      </c>
      <c r="L37" s="5">
        <f t="shared" si="3"/>
      </c>
      <c r="M37" s="5">
        <f t="shared" si="4"/>
      </c>
      <c r="N37" s="5">
        <f t="shared" si="5"/>
      </c>
      <c r="O37" s="5">
        <f t="shared" si="6"/>
      </c>
      <c r="P37" s="5">
        <f t="shared" si="7"/>
      </c>
      <c r="Q37" s="5">
        <f t="shared" si="8"/>
      </c>
      <c r="R37" s="3" t="s">
        <v>160</v>
      </c>
      <c r="S37" s="3">
        <v>4</v>
      </c>
      <c r="T37" s="3" t="s">
        <v>710</v>
      </c>
      <c r="U37" s="3" t="s">
        <v>161</v>
      </c>
      <c r="V37" s="3" t="s">
        <v>69</v>
      </c>
    </row>
    <row r="38" spans="1:22" ht="13.5">
      <c r="A38" s="3" t="s">
        <v>162</v>
      </c>
      <c r="B38" s="3" t="s">
        <v>9</v>
      </c>
      <c r="C38" s="3" t="s">
        <v>163</v>
      </c>
      <c r="D38" s="3">
        <v>1</v>
      </c>
      <c r="E38" s="3" t="s">
        <v>699</v>
      </c>
      <c r="F38" s="4">
        <v>1</v>
      </c>
      <c r="G38" s="4">
        <v>4</v>
      </c>
      <c r="H38" s="3"/>
      <c r="I38" s="5">
        <f t="shared" si="0"/>
      </c>
      <c r="J38" s="5">
        <f t="shared" si="1"/>
      </c>
      <c r="K38" s="5">
        <f t="shared" si="2"/>
      </c>
      <c r="L38" s="5">
        <f t="shared" si="3"/>
      </c>
      <c r="M38" s="5">
        <f t="shared" si="4"/>
      </c>
      <c r="N38" s="5">
        <f t="shared" si="5"/>
      </c>
      <c r="O38" s="5">
        <f t="shared" si="6"/>
      </c>
      <c r="P38" s="5">
        <f t="shared" si="7"/>
      </c>
      <c r="Q38" s="5">
        <f t="shared" si="8"/>
      </c>
      <c r="R38" s="3" t="s">
        <v>164</v>
      </c>
      <c r="S38" s="3">
        <v>4</v>
      </c>
      <c r="T38" s="3" t="s">
        <v>712</v>
      </c>
      <c r="U38" s="3"/>
      <c r="V38" s="3" t="s">
        <v>165</v>
      </c>
    </row>
    <row r="39" spans="1:22" ht="13.5">
      <c r="A39" s="3" t="s">
        <v>166</v>
      </c>
      <c r="B39" s="3" t="s">
        <v>9</v>
      </c>
      <c r="C39" s="3" t="s">
        <v>167</v>
      </c>
      <c r="D39" s="3">
        <v>1.5</v>
      </c>
      <c r="E39" s="3" t="s">
        <v>697</v>
      </c>
      <c r="F39" s="4">
        <v>4</v>
      </c>
      <c r="G39" s="4">
        <v>6</v>
      </c>
      <c r="H39" s="3" t="s">
        <v>27</v>
      </c>
      <c r="I39" s="5">
        <f t="shared" si="0"/>
      </c>
      <c r="J39" s="5">
        <f t="shared" si="1"/>
      </c>
      <c r="K39" s="5" t="str">
        <f t="shared" si="2"/>
        <v>○</v>
      </c>
      <c r="L39" s="5">
        <f t="shared" si="3"/>
      </c>
      <c r="M39" s="5">
        <f t="shared" si="4"/>
      </c>
      <c r="N39" s="5" t="str">
        <f t="shared" si="5"/>
        <v>○</v>
      </c>
      <c r="O39" s="5">
        <f t="shared" si="6"/>
      </c>
      <c r="P39" s="5">
        <f t="shared" si="7"/>
      </c>
      <c r="Q39" s="5">
        <f t="shared" si="8"/>
      </c>
      <c r="R39" s="3" t="s">
        <v>164</v>
      </c>
      <c r="S39" s="3">
        <v>4</v>
      </c>
      <c r="T39" s="3" t="s">
        <v>712</v>
      </c>
      <c r="U39" s="3"/>
      <c r="V39" s="3" t="s">
        <v>77</v>
      </c>
    </row>
    <row r="40" spans="1:22" ht="13.5">
      <c r="A40" s="3" t="s">
        <v>168</v>
      </c>
      <c r="B40" s="3" t="s">
        <v>9</v>
      </c>
      <c r="C40" s="3" t="s">
        <v>169</v>
      </c>
      <c r="D40" s="3">
        <v>1.5</v>
      </c>
      <c r="E40" s="3" t="s">
        <v>699</v>
      </c>
      <c r="F40" s="4">
        <v>6</v>
      </c>
      <c r="G40" s="4">
        <v>1</v>
      </c>
      <c r="H40" s="3"/>
      <c r="I40" s="5">
        <f t="shared" si="0"/>
      </c>
      <c r="J40" s="5">
        <f t="shared" si="1"/>
      </c>
      <c r="K40" s="5">
        <f t="shared" si="2"/>
      </c>
      <c r="L40" s="5">
        <f t="shared" si="3"/>
      </c>
      <c r="M40" s="5">
        <f t="shared" si="4"/>
      </c>
      <c r="N40" s="5">
        <f t="shared" si="5"/>
      </c>
      <c r="O40" s="5">
        <f t="shared" si="6"/>
      </c>
      <c r="P40" s="5">
        <f t="shared" si="7"/>
      </c>
      <c r="Q40" s="5">
        <f t="shared" si="8"/>
      </c>
      <c r="R40" s="3" t="s">
        <v>170</v>
      </c>
      <c r="S40" s="3">
        <v>4</v>
      </c>
      <c r="T40" s="3" t="s">
        <v>710</v>
      </c>
      <c r="U40" s="3"/>
      <c r="V40" s="3" t="s">
        <v>69</v>
      </c>
    </row>
    <row r="41" spans="1:22" ht="13.5">
      <c r="A41" s="3" t="s">
        <v>171</v>
      </c>
      <c r="B41" s="3" t="s">
        <v>9</v>
      </c>
      <c r="C41" s="3" t="s">
        <v>172</v>
      </c>
      <c r="D41" s="3">
        <v>2</v>
      </c>
      <c r="E41" s="3" t="s">
        <v>699</v>
      </c>
      <c r="F41" s="4">
        <v>7</v>
      </c>
      <c r="G41" s="4">
        <v>4</v>
      </c>
      <c r="H41" s="3" t="s">
        <v>173</v>
      </c>
      <c r="I41" s="5">
        <f t="shared" si="0"/>
      </c>
      <c r="J41" s="5" t="str">
        <f t="shared" si="1"/>
        <v>○</v>
      </c>
      <c r="K41" s="5">
        <f t="shared" si="2"/>
      </c>
      <c r="L41" s="5">
        <f t="shared" si="3"/>
      </c>
      <c r="M41" s="5" t="str">
        <f t="shared" si="4"/>
        <v>○</v>
      </c>
      <c r="N41" s="5">
        <f t="shared" si="5"/>
      </c>
      <c r="O41" s="5">
        <f t="shared" si="6"/>
      </c>
      <c r="P41" s="5">
        <f t="shared" si="7"/>
      </c>
      <c r="Q41" s="5">
        <f t="shared" si="8"/>
      </c>
      <c r="R41" s="3" t="s">
        <v>174</v>
      </c>
      <c r="S41" s="3">
        <v>5</v>
      </c>
      <c r="T41" s="3" t="s">
        <v>710</v>
      </c>
      <c r="U41" s="3" t="s">
        <v>175</v>
      </c>
      <c r="V41" s="3" t="s">
        <v>141</v>
      </c>
    </row>
    <row r="42" spans="1:22" ht="13.5">
      <c r="A42" s="3" t="s">
        <v>176</v>
      </c>
      <c r="B42" s="3" t="s">
        <v>9</v>
      </c>
      <c r="C42" s="3" t="s">
        <v>177</v>
      </c>
      <c r="D42" s="3">
        <v>1.5</v>
      </c>
      <c r="E42" s="3" t="s">
        <v>699</v>
      </c>
      <c r="F42" s="4">
        <v>5</v>
      </c>
      <c r="G42" s="4">
        <v>6</v>
      </c>
      <c r="H42" s="3" t="s">
        <v>178</v>
      </c>
      <c r="I42" s="5">
        <f t="shared" si="0"/>
      </c>
      <c r="J42" s="5">
        <f t="shared" si="1"/>
      </c>
      <c r="K42" s="5">
        <f t="shared" si="2"/>
      </c>
      <c r="L42" s="5" t="str">
        <f t="shared" si="3"/>
        <v>○</v>
      </c>
      <c r="M42" s="5">
        <f t="shared" si="4"/>
      </c>
      <c r="N42" s="5">
        <f t="shared" si="5"/>
      </c>
      <c r="O42" s="5">
        <f t="shared" si="6"/>
      </c>
      <c r="P42" s="5">
        <f t="shared" si="7"/>
      </c>
      <c r="Q42" s="5">
        <f t="shared" si="8"/>
      </c>
      <c r="R42" s="3" t="s">
        <v>179</v>
      </c>
      <c r="S42" s="3">
        <v>4</v>
      </c>
      <c r="T42" s="3" t="s">
        <v>715</v>
      </c>
      <c r="U42" s="3"/>
      <c r="V42" s="3" t="s">
        <v>109</v>
      </c>
    </row>
    <row r="43" spans="1:22" ht="13.5">
      <c r="A43" s="3" t="s">
        <v>180</v>
      </c>
      <c r="B43" s="3" t="s">
        <v>9</v>
      </c>
      <c r="C43" s="3" t="s">
        <v>181</v>
      </c>
      <c r="D43" s="3">
        <v>1</v>
      </c>
      <c r="E43" s="3" t="s">
        <v>699</v>
      </c>
      <c r="F43" s="4">
        <v>3</v>
      </c>
      <c r="G43" s="4">
        <v>3</v>
      </c>
      <c r="H43" s="3"/>
      <c r="I43" s="5">
        <f t="shared" si="0"/>
      </c>
      <c r="J43" s="5">
        <f t="shared" si="1"/>
      </c>
      <c r="K43" s="5">
        <f t="shared" si="2"/>
      </c>
      <c r="L43" s="5">
        <f t="shared" si="3"/>
      </c>
      <c r="M43" s="5">
        <f t="shared" si="4"/>
      </c>
      <c r="N43" s="5">
        <f t="shared" si="5"/>
      </c>
      <c r="O43" s="5">
        <f t="shared" si="6"/>
      </c>
      <c r="P43" s="5">
        <f t="shared" si="7"/>
      </c>
      <c r="Q43" s="5">
        <f t="shared" si="8"/>
      </c>
      <c r="R43" s="3" t="s">
        <v>80</v>
      </c>
      <c r="S43" s="3">
        <v>4</v>
      </c>
      <c r="T43" s="3" t="s">
        <v>710</v>
      </c>
      <c r="U43" s="3" t="s">
        <v>182</v>
      </c>
      <c r="V43" s="3" t="s">
        <v>183</v>
      </c>
    </row>
    <row r="44" spans="1:22" ht="13.5">
      <c r="A44" s="3" t="s">
        <v>626</v>
      </c>
      <c r="B44" s="3" t="s">
        <v>9</v>
      </c>
      <c r="C44" s="3" t="s">
        <v>627</v>
      </c>
      <c r="D44" s="3">
        <v>3.5</v>
      </c>
      <c r="E44" s="3" t="s">
        <v>699</v>
      </c>
      <c r="F44" s="4">
        <v>9</v>
      </c>
      <c r="G44" s="4">
        <v>2</v>
      </c>
      <c r="H44" s="3" t="s">
        <v>628</v>
      </c>
      <c r="I44" s="5">
        <f t="shared" si="0"/>
      </c>
      <c r="J44" s="5">
        <f t="shared" si="1"/>
      </c>
      <c r="K44" s="5">
        <f t="shared" si="2"/>
      </c>
      <c r="L44" s="5">
        <f t="shared" si="3"/>
      </c>
      <c r="M44" s="5">
        <f t="shared" si="4"/>
      </c>
      <c r="N44" s="5">
        <f t="shared" si="5"/>
      </c>
      <c r="O44" s="5">
        <f t="shared" si="6"/>
      </c>
      <c r="P44" s="5">
        <f t="shared" si="7"/>
      </c>
      <c r="Q44" s="5" t="str">
        <f t="shared" si="8"/>
        <v>○</v>
      </c>
      <c r="R44" s="3" t="s">
        <v>629</v>
      </c>
      <c r="S44" s="3">
        <v>5</v>
      </c>
      <c r="T44" s="3" t="s">
        <v>710</v>
      </c>
      <c r="U44" s="3"/>
      <c r="V44" s="3" t="s">
        <v>630</v>
      </c>
    </row>
    <row r="45" spans="1:22" ht="13.5">
      <c r="A45" s="3" t="s">
        <v>631</v>
      </c>
      <c r="B45" s="3" t="s">
        <v>9</v>
      </c>
      <c r="C45" s="3" t="s">
        <v>632</v>
      </c>
      <c r="D45" s="3">
        <v>1.5</v>
      </c>
      <c r="E45" s="3" t="s">
        <v>698</v>
      </c>
      <c r="F45" s="4">
        <v>4</v>
      </c>
      <c r="G45" s="4">
        <v>5</v>
      </c>
      <c r="H45" s="3" t="s">
        <v>49</v>
      </c>
      <c r="I45" s="5">
        <f t="shared" si="0"/>
      </c>
      <c r="J45" s="5">
        <f t="shared" si="1"/>
      </c>
      <c r="K45" s="5">
        <f t="shared" si="2"/>
      </c>
      <c r="L45" s="5">
        <f t="shared" si="3"/>
      </c>
      <c r="M45" s="5">
        <f t="shared" si="4"/>
      </c>
      <c r="N45" s="5">
        <f t="shared" si="5"/>
      </c>
      <c r="O45" s="5" t="str">
        <f t="shared" si="6"/>
        <v>○</v>
      </c>
      <c r="P45" s="5">
        <f t="shared" si="7"/>
      </c>
      <c r="Q45" s="5">
        <f t="shared" si="8"/>
      </c>
      <c r="R45" s="3" t="s">
        <v>633</v>
      </c>
      <c r="S45" s="3">
        <v>3</v>
      </c>
      <c r="T45" s="3" t="s">
        <v>713</v>
      </c>
      <c r="U45" s="3"/>
      <c r="V45" s="3" t="s">
        <v>634</v>
      </c>
    </row>
    <row r="46" spans="1:22" ht="13.5">
      <c r="A46" s="3" t="s">
        <v>635</v>
      </c>
      <c r="B46" s="3" t="s">
        <v>9</v>
      </c>
      <c r="C46" s="3" t="s">
        <v>636</v>
      </c>
      <c r="D46" s="3">
        <v>2</v>
      </c>
      <c r="E46" s="3" t="s">
        <v>697</v>
      </c>
      <c r="F46" s="4">
        <v>7</v>
      </c>
      <c r="G46" s="4">
        <v>6</v>
      </c>
      <c r="H46" s="3"/>
      <c r="I46" s="5">
        <f t="shared" si="0"/>
      </c>
      <c r="J46" s="5">
        <f t="shared" si="1"/>
      </c>
      <c r="K46" s="5">
        <f t="shared" si="2"/>
      </c>
      <c r="L46" s="5">
        <f t="shared" si="3"/>
      </c>
      <c r="M46" s="5">
        <f t="shared" si="4"/>
      </c>
      <c r="N46" s="5">
        <f t="shared" si="5"/>
      </c>
      <c r="O46" s="5">
        <f t="shared" si="6"/>
      </c>
      <c r="P46" s="5">
        <f t="shared" si="7"/>
      </c>
      <c r="Q46" s="5">
        <f t="shared" si="8"/>
      </c>
      <c r="R46" s="3" t="s">
        <v>637</v>
      </c>
      <c r="S46" s="3">
        <v>4</v>
      </c>
      <c r="T46" s="3" t="s">
        <v>710</v>
      </c>
      <c r="U46" s="3"/>
      <c r="V46" s="3" t="s">
        <v>638</v>
      </c>
    </row>
    <row r="47" spans="1:22" ht="13.5">
      <c r="A47" s="3" t="s">
        <v>639</v>
      </c>
      <c r="B47" s="3" t="s">
        <v>9</v>
      </c>
      <c r="C47" s="3" t="s">
        <v>640</v>
      </c>
      <c r="D47" s="3">
        <v>2</v>
      </c>
      <c r="E47" s="3" t="s">
        <v>699</v>
      </c>
      <c r="F47" s="4">
        <v>8</v>
      </c>
      <c r="G47" s="4">
        <v>2</v>
      </c>
      <c r="H47" s="3" t="s">
        <v>1275</v>
      </c>
      <c r="I47" s="5">
        <f t="shared" si="0"/>
      </c>
      <c r="J47" s="5">
        <f t="shared" si="1"/>
      </c>
      <c r="K47" s="5" t="str">
        <f t="shared" si="2"/>
        <v>○</v>
      </c>
      <c r="L47" s="5">
        <f t="shared" si="3"/>
      </c>
      <c r="M47" s="5">
        <f t="shared" si="4"/>
      </c>
      <c r="N47" s="5">
        <f t="shared" si="5"/>
      </c>
      <c r="O47" s="5" t="str">
        <f t="shared" si="6"/>
        <v>○</v>
      </c>
      <c r="P47" s="5">
        <f t="shared" si="7"/>
      </c>
      <c r="Q47" s="5">
        <f t="shared" si="8"/>
      </c>
      <c r="R47" s="3" t="s">
        <v>641</v>
      </c>
      <c r="S47" s="3">
        <v>4</v>
      </c>
      <c r="T47" s="3" t="s">
        <v>710</v>
      </c>
      <c r="U47" s="3"/>
      <c r="V47" s="3" t="s">
        <v>642</v>
      </c>
    </row>
    <row r="48" spans="1:22" ht="13.5">
      <c r="A48" s="3" t="s">
        <v>690</v>
      </c>
      <c r="B48" s="3" t="s">
        <v>9</v>
      </c>
      <c r="C48" s="3" t="s">
        <v>1198</v>
      </c>
      <c r="D48" s="3">
        <v>1</v>
      </c>
      <c r="E48" s="3" t="s">
        <v>699</v>
      </c>
      <c r="F48" s="4">
        <v>1</v>
      </c>
      <c r="G48" s="4">
        <v>5</v>
      </c>
      <c r="H48" s="3" t="s">
        <v>49</v>
      </c>
      <c r="I48" s="5">
        <f t="shared" si="0"/>
      </c>
      <c r="J48" s="5">
        <f t="shared" si="1"/>
      </c>
      <c r="K48" s="5">
        <f t="shared" si="2"/>
      </c>
      <c r="L48" s="5">
        <f t="shared" si="3"/>
      </c>
      <c r="M48" s="5">
        <f t="shared" si="4"/>
      </c>
      <c r="N48" s="5">
        <f t="shared" si="5"/>
      </c>
      <c r="O48" s="5" t="str">
        <f t="shared" si="6"/>
        <v>○</v>
      </c>
      <c r="P48" s="5">
        <f t="shared" si="7"/>
      </c>
      <c r="Q48" s="5">
        <f t="shared" si="8"/>
      </c>
      <c r="R48" s="3" t="s">
        <v>692</v>
      </c>
      <c r="S48" s="3">
        <v>4</v>
      </c>
      <c r="T48" s="3" t="s">
        <v>711</v>
      </c>
      <c r="U48" s="3"/>
      <c r="V48" s="3" t="s">
        <v>693</v>
      </c>
    </row>
    <row r="49" spans="1:22" ht="13.5">
      <c r="A49" s="3" t="s">
        <v>856</v>
      </c>
      <c r="B49" s="3" t="s">
        <v>9</v>
      </c>
      <c r="C49" s="3" t="s">
        <v>1197</v>
      </c>
      <c r="D49" s="3">
        <v>1.5</v>
      </c>
      <c r="E49" s="3" t="s">
        <v>857</v>
      </c>
      <c r="F49" s="4">
        <v>4</v>
      </c>
      <c r="G49" s="4">
        <v>7</v>
      </c>
      <c r="H49" s="3" t="s">
        <v>858</v>
      </c>
      <c r="I49" s="5">
        <f t="shared" si="0"/>
      </c>
      <c r="J49" s="5">
        <f t="shared" si="1"/>
      </c>
      <c r="K49" s="5">
        <f t="shared" si="2"/>
      </c>
      <c r="L49" s="5">
        <f t="shared" si="3"/>
      </c>
      <c r="M49" s="5">
        <f t="shared" si="4"/>
      </c>
      <c r="N49" s="5" t="str">
        <f t="shared" si="5"/>
        <v>○</v>
      </c>
      <c r="O49" s="5" t="str">
        <f t="shared" si="6"/>
        <v>○</v>
      </c>
      <c r="P49" s="5">
        <f t="shared" si="7"/>
      </c>
      <c r="Q49" s="5">
        <f t="shared" si="8"/>
      </c>
      <c r="R49" s="3" t="s">
        <v>720</v>
      </c>
      <c r="S49" s="3">
        <v>4</v>
      </c>
      <c r="T49" s="3" t="s">
        <v>715</v>
      </c>
      <c r="U49" s="3"/>
      <c r="V49" s="3" t="s">
        <v>120</v>
      </c>
    </row>
    <row r="50" spans="1:22" ht="13.5">
      <c r="A50" s="3" t="s">
        <v>862</v>
      </c>
      <c r="B50" s="3" t="s">
        <v>9</v>
      </c>
      <c r="C50" s="3" t="s">
        <v>863</v>
      </c>
      <c r="D50" s="3">
        <v>3</v>
      </c>
      <c r="E50" s="3" t="s">
        <v>697</v>
      </c>
      <c r="F50" s="4">
        <v>9</v>
      </c>
      <c r="G50" s="4">
        <v>9</v>
      </c>
      <c r="H50" s="3" t="s">
        <v>929</v>
      </c>
      <c r="I50" s="5">
        <f t="shared" si="0"/>
      </c>
      <c r="J50" s="5">
        <f t="shared" si="1"/>
      </c>
      <c r="K50" s="5">
        <f t="shared" si="2"/>
      </c>
      <c r="L50" s="5">
        <f t="shared" si="3"/>
      </c>
      <c r="M50" s="5">
        <f t="shared" si="4"/>
      </c>
      <c r="N50" s="5" t="str">
        <f t="shared" si="5"/>
        <v>○</v>
      </c>
      <c r="O50" s="5">
        <f t="shared" si="6"/>
      </c>
      <c r="P50" s="5" t="str">
        <f t="shared" si="7"/>
        <v>○</v>
      </c>
      <c r="Q50" s="5">
        <f t="shared" si="8"/>
      </c>
      <c r="R50" s="3" t="s">
        <v>864</v>
      </c>
      <c r="S50" s="3">
        <v>5</v>
      </c>
      <c r="T50" s="3" t="s">
        <v>710</v>
      </c>
      <c r="V50" s="3" t="s">
        <v>865</v>
      </c>
    </row>
    <row r="51" spans="1:22" ht="13.5">
      <c r="A51" s="3" t="s">
        <v>866</v>
      </c>
      <c r="B51" s="3" t="s">
        <v>9</v>
      </c>
      <c r="C51" s="3" t="s">
        <v>867</v>
      </c>
      <c r="D51" s="3">
        <v>2</v>
      </c>
      <c r="E51" s="3" t="s">
        <v>699</v>
      </c>
      <c r="F51" s="4">
        <v>7</v>
      </c>
      <c r="G51" s="4">
        <v>6</v>
      </c>
      <c r="H51" s="3" t="s">
        <v>203</v>
      </c>
      <c r="I51" s="5">
        <f t="shared" si="0"/>
      </c>
      <c r="J51" s="5">
        <f t="shared" si="1"/>
      </c>
      <c r="K51" s="5">
        <f t="shared" si="2"/>
      </c>
      <c r="L51" s="5">
        <f t="shared" si="3"/>
      </c>
      <c r="M51" s="5">
        <f t="shared" si="4"/>
      </c>
      <c r="N51" s="5" t="str">
        <f t="shared" si="5"/>
        <v>○</v>
      </c>
      <c r="O51" s="5">
        <f t="shared" si="6"/>
      </c>
      <c r="P51" s="5">
        <f t="shared" si="7"/>
      </c>
      <c r="Q51" s="5">
        <f t="shared" si="8"/>
      </c>
      <c r="R51" s="3" t="s">
        <v>868</v>
      </c>
      <c r="S51" s="3">
        <v>4</v>
      </c>
      <c r="T51" s="3" t="s">
        <v>712</v>
      </c>
      <c r="V51" s="3" t="s">
        <v>869</v>
      </c>
    </row>
    <row r="52" spans="1:22" ht="13.5">
      <c r="A52" s="3" t="s">
        <v>870</v>
      </c>
      <c r="B52" s="3" t="s">
        <v>9</v>
      </c>
      <c r="C52" s="3" t="s">
        <v>871</v>
      </c>
      <c r="D52" s="3">
        <v>2</v>
      </c>
      <c r="E52" s="3" t="s">
        <v>696</v>
      </c>
      <c r="F52" s="4">
        <v>6</v>
      </c>
      <c r="G52" s="4">
        <v>8</v>
      </c>
      <c r="H52" s="3" t="s">
        <v>490</v>
      </c>
      <c r="I52" s="5">
        <f t="shared" si="0"/>
      </c>
      <c r="J52" s="5">
        <f t="shared" si="1"/>
      </c>
      <c r="K52" s="5" t="str">
        <f t="shared" si="2"/>
        <v>○</v>
      </c>
      <c r="L52" s="5">
        <f t="shared" si="3"/>
      </c>
      <c r="M52" s="5">
        <f t="shared" si="4"/>
      </c>
      <c r="N52" s="5">
        <f t="shared" si="5"/>
      </c>
      <c r="O52" s="5" t="str">
        <f t="shared" si="6"/>
        <v>○</v>
      </c>
      <c r="P52" s="5">
        <f t="shared" si="7"/>
      </c>
      <c r="Q52" s="5">
        <f t="shared" si="8"/>
      </c>
      <c r="R52" s="3" t="s">
        <v>872</v>
      </c>
      <c r="S52" s="3">
        <v>5</v>
      </c>
      <c r="T52" s="3" t="s">
        <v>715</v>
      </c>
      <c r="V52" s="3" t="s">
        <v>12</v>
      </c>
    </row>
    <row r="53" spans="1:22" ht="13.5">
      <c r="A53" s="3" t="s">
        <v>873</v>
      </c>
      <c r="B53" s="3" t="s">
        <v>9</v>
      </c>
      <c r="C53" s="3" t="s">
        <v>45</v>
      </c>
      <c r="D53" s="3">
        <v>3.5</v>
      </c>
      <c r="E53" s="3" t="s">
        <v>697</v>
      </c>
      <c r="F53" s="4">
        <v>10</v>
      </c>
      <c r="G53" s="4">
        <v>10</v>
      </c>
      <c r="H53" s="3" t="s">
        <v>268</v>
      </c>
      <c r="I53" s="5">
        <f t="shared" si="0"/>
      </c>
      <c r="J53" s="5">
        <f t="shared" si="1"/>
      </c>
      <c r="K53" s="5" t="str">
        <f t="shared" si="2"/>
        <v>○</v>
      </c>
      <c r="L53" s="5">
        <f t="shared" si="3"/>
      </c>
      <c r="M53" s="5">
        <f t="shared" si="4"/>
      </c>
      <c r="N53" s="5" t="str">
        <f t="shared" si="5"/>
        <v>○</v>
      </c>
      <c r="O53" s="5" t="str">
        <f t="shared" si="6"/>
        <v>○</v>
      </c>
      <c r="P53" s="5">
        <f t="shared" si="7"/>
      </c>
      <c r="Q53" s="5">
        <f t="shared" si="8"/>
      </c>
      <c r="R53" s="3" t="s">
        <v>874</v>
      </c>
      <c r="S53" s="3">
        <v>6</v>
      </c>
      <c r="T53" s="3" t="s">
        <v>715</v>
      </c>
      <c r="V53" s="3" t="s">
        <v>227</v>
      </c>
    </row>
    <row r="54" spans="1:22" ht="13.5">
      <c r="A54" s="3" t="s">
        <v>875</v>
      </c>
      <c r="B54" s="3" t="s">
        <v>9</v>
      </c>
      <c r="C54" s="3" t="s">
        <v>876</v>
      </c>
      <c r="D54" s="3">
        <v>2</v>
      </c>
      <c r="E54" s="3" t="s">
        <v>696</v>
      </c>
      <c r="F54" s="4">
        <v>7</v>
      </c>
      <c r="G54" s="4">
        <v>6</v>
      </c>
      <c r="H54" s="3" t="s">
        <v>49</v>
      </c>
      <c r="I54" s="5">
        <f t="shared" si="0"/>
      </c>
      <c r="J54" s="5">
        <f t="shared" si="1"/>
      </c>
      <c r="K54" s="5">
        <f t="shared" si="2"/>
      </c>
      <c r="L54" s="5">
        <f t="shared" si="3"/>
      </c>
      <c r="M54" s="5">
        <f t="shared" si="4"/>
      </c>
      <c r="N54" s="5">
        <f t="shared" si="5"/>
      </c>
      <c r="O54" s="5" t="str">
        <f t="shared" si="6"/>
        <v>○</v>
      </c>
      <c r="P54" s="5">
        <f t="shared" si="7"/>
      </c>
      <c r="Q54" s="5">
        <f t="shared" si="8"/>
      </c>
      <c r="R54" s="3" t="s">
        <v>877</v>
      </c>
      <c r="S54" s="3">
        <v>4</v>
      </c>
      <c r="T54" s="3" t="s">
        <v>710</v>
      </c>
      <c r="V54" s="3" t="s">
        <v>18</v>
      </c>
    </row>
    <row r="55" spans="1:22" ht="13.5">
      <c r="A55" s="3" t="s">
        <v>878</v>
      </c>
      <c r="B55" s="3" t="s">
        <v>9</v>
      </c>
      <c r="C55" s="3" t="s">
        <v>879</v>
      </c>
      <c r="D55" s="3">
        <v>1.5</v>
      </c>
      <c r="E55" s="3" t="s">
        <v>699</v>
      </c>
      <c r="F55" s="4">
        <v>5</v>
      </c>
      <c r="G55" s="4">
        <v>6</v>
      </c>
      <c r="H55" s="3" t="s">
        <v>21</v>
      </c>
      <c r="I55" s="5">
        <f t="shared" si="0"/>
      </c>
      <c r="J55" s="5">
        <f t="shared" si="1"/>
      </c>
      <c r="K55" s="5">
        <f t="shared" si="2"/>
      </c>
      <c r="L55" s="5">
        <f t="shared" si="3"/>
      </c>
      <c r="M55" s="5" t="str">
        <f t="shared" si="4"/>
        <v>○</v>
      </c>
      <c r="N55" s="5">
        <f t="shared" si="5"/>
      </c>
      <c r="O55" s="5">
        <f t="shared" si="6"/>
      </c>
      <c r="P55" s="5">
        <f t="shared" si="7"/>
      </c>
      <c r="Q55" s="5">
        <f t="shared" si="8"/>
      </c>
      <c r="R55" s="3" t="s">
        <v>880</v>
      </c>
      <c r="S55" s="3">
        <v>5</v>
      </c>
      <c r="T55" s="3" t="s">
        <v>710</v>
      </c>
      <c r="V55" s="3" t="s">
        <v>69</v>
      </c>
    </row>
    <row r="56" spans="1:22" ht="13.5">
      <c r="A56" s="3" t="s">
        <v>881</v>
      </c>
      <c r="B56" s="3" t="s">
        <v>9</v>
      </c>
      <c r="C56" s="3" t="s">
        <v>882</v>
      </c>
      <c r="D56" s="3">
        <v>2</v>
      </c>
      <c r="E56" s="3" t="s">
        <v>696</v>
      </c>
      <c r="F56" s="4">
        <v>7</v>
      </c>
      <c r="G56" s="4">
        <v>7</v>
      </c>
      <c r="H56" s="3"/>
      <c r="I56" s="5">
        <f t="shared" si="0"/>
      </c>
      <c r="J56" s="5">
        <f t="shared" si="1"/>
      </c>
      <c r="K56" s="5">
        <f t="shared" si="2"/>
      </c>
      <c r="L56" s="5">
        <f t="shared" si="3"/>
      </c>
      <c r="M56" s="5">
        <f t="shared" si="4"/>
      </c>
      <c r="N56" s="5">
        <f t="shared" si="5"/>
      </c>
      <c r="O56" s="5">
        <f t="shared" si="6"/>
      </c>
      <c r="P56" s="5">
        <f t="shared" si="7"/>
      </c>
      <c r="Q56" s="5">
        <f t="shared" si="8"/>
      </c>
      <c r="R56" s="3" t="s">
        <v>883</v>
      </c>
      <c r="S56" s="3">
        <v>4</v>
      </c>
      <c r="T56" s="3" t="s">
        <v>710</v>
      </c>
      <c r="V56" s="3" t="s">
        <v>430</v>
      </c>
    </row>
    <row r="57" spans="1:22" ht="13.5">
      <c r="A57" s="3" t="s">
        <v>884</v>
      </c>
      <c r="B57" s="3" t="s">
        <v>9</v>
      </c>
      <c r="C57" s="3" t="s">
        <v>885</v>
      </c>
      <c r="D57" s="3">
        <v>1.5</v>
      </c>
      <c r="E57" s="3" t="s">
        <v>696</v>
      </c>
      <c r="F57" s="4">
        <v>4</v>
      </c>
      <c r="G57" s="4">
        <v>7</v>
      </c>
      <c r="H57" s="3"/>
      <c r="I57" s="5">
        <f t="shared" si="0"/>
      </c>
      <c r="J57" s="5">
        <f t="shared" si="1"/>
      </c>
      <c r="K57" s="5">
        <f t="shared" si="2"/>
      </c>
      <c r="L57" s="5">
        <f t="shared" si="3"/>
      </c>
      <c r="M57" s="5">
        <f t="shared" si="4"/>
      </c>
      <c r="N57" s="5">
        <f t="shared" si="5"/>
      </c>
      <c r="O57" s="5">
        <f t="shared" si="6"/>
      </c>
      <c r="P57" s="5">
        <f t="shared" si="7"/>
      </c>
      <c r="Q57" s="5">
        <f t="shared" si="8"/>
      </c>
      <c r="R57" s="3" t="s">
        <v>160</v>
      </c>
      <c r="S57" s="3">
        <v>4</v>
      </c>
      <c r="T57" s="3" t="s">
        <v>710</v>
      </c>
      <c r="V57" s="3" t="s">
        <v>57</v>
      </c>
    </row>
    <row r="58" spans="1:22" ht="13.5">
      <c r="A58" s="3" t="s">
        <v>886</v>
      </c>
      <c r="B58" s="3" t="s">
        <v>9</v>
      </c>
      <c r="C58" s="3" t="s">
        <v>887</v>
      </c>
      <c r="D58" s="3">
        <v>1</v>
      </c>
      <c r="E58" s="3" t="s">
        <v>699</v>
      </c>
      <c r="F58" s="4">
        <v>2</v>
      </c>
      <c r="G58" s="4">
        <v>4</v>
      </c>
      <c r="H58" s="3" t="s">
        <v>203</v>
      </c>
      <c r="I58" s="5">
        <f t="shared" si="0"/>
      </c>
      <c r="J58" s="5">
        <f t="shared" si="1"/>
      </c>
      <c r="K58" s="5">
        <f t="shared" si="2"/>
      </c>
      <c r="L58" s="5">
        <f t="shared" si="3"/>
      </c>
      <c r="M58" s="5">
        <f t="shared" si="4"/>
      </c>
      <c r="N58" s="5" t="str">
        <f t="shared" si="5"/>
        <v>○</v>
      </c>
      <c r="O58" s="5">
        <f t="shared" si="6"/>
      </c>
      <c r="P58" s="5">
        <f t="shared" si="7"/>
      </c>
      <c r="Q58" s="5">
        <f t="shared" si="8"/>
      </c>
      <c r="R58" s="3" t="s">
        <v>160</v>
      </c>
      <c r="S58" s="3">
        <v>4</v>
      </c>
      <c r="T58" s="3" t="s">
        <v>710</v>
      </c>
      <c r="V58" s="3" t="s">
        <v>888</v>
      </c>
    </row>
    <row r="59" spans="1:22" ht="13.5">
      <c r="A59" s="3" t="s">
        <v>889</v>
      </c>
      <c r="B59" s="3" t="s">
        <v>9</v>
      </c>
      <c r="C59" s="3" t="s">
        <v>890</v>
      </c>
      <c r="D59" s="3">
        <v>1</v>
      </c>
      <c r="E59" s="3" t="s">
        <v>699</v>
      </c>
      <c r="F59" s="4">
        <v>1</v>
      </c>
      <c r="G59" s="4">
        <v>5</v>
      </c>
      <c r="H59" s="3" t="s">
        <v>178</v>
      </c>
      <c r="I59" s="5">
        <f t="shared" si="0"/>
      </c>
      <c r="J59" s="5">
        <f t="shared" si="1"/>
      </c>
      <c r="K59" s="5">
        <f t="shared" si="2"/>
      </c>
      <c r="L59" s="5" t="str">
        <f t="shared" si="3"/>
        <v>○</v>
      </c>
      <c r="M59" s="5">
        <f t="shared" si="4"/>
      </c>
      <c r="N59" s="5">
        <f t="shared" si="5"/>
      </c>
      <c r="O59" s="5">
        <f t="shared" si="6"/>
      </c>
      <c r="P59" s="5">
        <f t="shared" si="7"/>
      </c>
      <c r="Q59" s="5">
        <f t="shared" si="8"/>
      </c>
      <c r="R59" s="3" t="s">
        <v>891</v>
      </c>
      <c r="S59" s="3">
        <v>4</v>
      </c>
      <c r="T59" s="3" t="s">
        <v>713</v>
      </c>
      <c r="V59" s="3" t="s">
        <v>39</v>
      </c>
    </row>
    <row r="60" spans="1:22" ht="13.5">
      <c r="A60" s="3" t="s">
        <v>892</v>
      </c>
      <c r="B60" s="3" t="s">
        <v>9</v>
      </c>
      <c r="C60" s="3" t="s">
        <v>893</v>
      </c>
      <c r="D60" s="3">
        <v>2</v>
      </c>
      <c r="E60" s="3" t="s">
        <v>698</v>
      </c>
      <c r="F60" s="4">
        <v>5</v>
      </c>
      <c r="G60" s="4">
        <v>11</v>
      </c>
      <c r="H60" s="3" t="s">
        <v>928</v>
      </c>
      <c r="I60" s="5">
        <f t="shared" si="0"/>
      </c>
      <c r="J60" s="5" t="str">
        <f t="shared" si="1"/>
        <v>○</v>
      </c>
      <c r="K60" s="5" t="str">
        <f t="shared" si="2"/>
        <v>○</v>
      </c>
      <c r="L60" s="5">
        <f t="shared" si="3"/>
      </c>
      <c r="M60" s="5">
        <f t="shared" si="4"/>
      </c>
      <c r="N60" s="5">
        <f t="shared" si="5"/>
      </c>
      <c r="O60" s="5" t="str">
        <f t="shared" si="6"/>
        <v>○</v>
      </c>
      <c r="P60" s="5">
        <f t="shared" si="7"/>
      </c>
      <c r="Q60" s="5">
        <f t="shared" si="8"/>
      </c>
      <c r="R60" s="3" t="s">
        <v>894</v>
      </c>
      <c r="S60" s="3">
        <v>5</v>
      </c>
      <c r="T60" s="3" t="s">
        <v>715</v>
      </c>
      <c r="V60" s="3" t="s">
        <v>69</v>
      </c>
    </row>
    <row r="61" spans="1:22" ht="13.5">
      <c r="A61" s="3" t="s">
        <v>895</v>
      </c>
      <c r="B61" s="3" t="s">
        <v>9</v>
      </c>
      <c r="C61" s="3" t="s">
        <v>896</v>
      </c>
      <c r="D61" s="3">
        <v>1</v>
      </c>
      <c r="E61" s="3" t="s">
        <v>698</v>
      </c>
      <c r="F61" s="4">
        <v>1</v>
      </c>
      <c r="G61" s="4">
        <v>5</v>
      </c>
      <c r="H61" s="3" t="s">
        <v>49</v>
      </c>
      <c r="I61" s="5">
        <f t="shared" si="0"/>
      </c>
      <c r="J61" s="5">
        <f t="shared" si="1"/>
      </c>
      <c r="K61" s="5">
        <f t="shared" si="2"/>
      </c>
      <c r="L61" s="5">
        <f t="shared" si="3"/>
      </c>
      <c r="M61" s="5">
        <f t="shared" si="4"/>
      </c>
      <c r="N61" s="5">
        <f t="shared" si="5"/>
      </c>
      <c r="O61" s="5" t="str">
        <f t="shared" si="6"/>
        <v>○</v>
      </c>
      <c r="P61" s="5">
        <f t="shared" si="7"/>
      </c>
      <c r="Q61" s="5">
        <f t="shared" si="8"/>
      </c>
      <c r="R61" s="3" t="s">
        <v>897</v>
      </c>
      <c r="S61" s="3">
        <v>3</v>
      </c>
      <c r="T61" s="3" t="s">
        <v>711</v>
      </c>
      <c r="V61" s="3" t="s">
        <v>898</v>
      </c>
    </row>
    <row r="62" spans="1:22" ht="13.5">
      <c r="A62" s="3" t="s">
        <v>899</v>
      </c>
      <c r="B62" s="3" t="s">
        <v>9</v>
      </c>
      <c r="C62" s="3" t="s">
        <v>900</v>
      </c>
      <c r="D62" s="3">
        <v>1.5</v>
      </c>
      <c r="E62" s="3" t="s">
        <v>697</v>
      </c>
      <c r="F62" s="4">
        <v>4</v>
      </c>
      <c r="G62" s="4">
        <v>7</v>
      </c>
      <c r="H62" s="3"/>
      <c r="I62" s="5">
        <f t="shared" si="0"/>
      </c>
      <c r="J62" s="5">
        <f t="shared" si="1"/>
      </c>
      <c r="K62" s="5">
        <f t="shared" si="2"/>
      </c>
      <c r="L62" s="5">
        <f t="shared" si="3"/>
      </c>
      <c r="M62" s="5">
        <f t="shared" si="4"/>
      </c>
      <c r="N62" s="5">
        <f t="shared" si="5"/>
      </c>
      <c r="O62" s="5">
        <f t="shared" si="6"/>
      </c>
      <c r="P62" s="5">
        <f t="shared" si="7"/>
      </c>
      <c r="Q62" s="5">
        <f t="shared" si="8"/>
      </c>
      <c r="R62" s="3" t="s">
        <v>37</v>
      </c>
      <c r="S62" s="3">
        <v>7</v>
      </c>
      <c r="T62" s="3" t="s">
        <v>713</v>
      </c>
      <c r="V62" s="3" t="s">
        <v>1254</v>
      </c>
    </row>
    <row r="63" spans="1:22" ht="13.5">
      <c r="A63" s="3" t="s">
        <v>901</v>
      </c>
      <c r="B63" s="3" t="s">
        <v>9</v>
      </c>
      <c r="C63" s="3" t="s">
        <v>902</v>
      </c>
      <c r="D63" s="3">
        <v>2.5</v>
      </c>
      <c r="E63" s="3" t="s">
        <v>698</v>
      </c>
      <c r="F63" s="4">
        <v>8</v>
      </c>
      <c r="G63" s="4">
        <v>9</v>
      </c>
      <c r="H63" s="3" t="s">
        <v>490</v>
      </c>
      <c r="I63" s="5">
        <f t="shared" si="0"/>
      </c>
      <c r="J63" s="5">
        <f t="shared" si="1"/>
      </c>
      <c r="K63" s="5" t="str">
        <f t="shared" si="2"/>
        <v>○</v>
      </c>
      <c r="L63" s="5">
        <f t="shared" si="3"/>
      </c>
      <c r="M63" s="5">
        <f t="shared" si="4"/>
      </c>
      <c r="N63" s="5">
        <f t="shared" si="5"/>
      </c>
      <c r="O63" s="5" t="str">
        <f t="shared" si="6"/>
        <v>○</v>
      </c>
      <c r="P63" s="5">
        <f t="shared" si="7"/>
      </c>
      <c r="Q63" s="5">
        <f t="shared" si="8"/>
      </c>
      <c r="R63" s="3" t="s">
        <v>903</v>
      </c>
      <c r="S63" s="3">
        <v>6</v>
      </c>
      <c r="T63" s="3" t="s">
        <v>714</v>
      </c>
      <c r="V63" s="3" t="s">
        <v>289</v>
      </c>
    </row>
    <row r="64" spans="1:22" ht="13.5">
      <c r="A64" s="3" t="s">
        <v>904</v>
      </c>
      <c r="B64" s="3" t="s">
        <v>9</v>
      </c>
      <c r="C64" s="3" t="s">
        <v>905</v>
      </c>
      <c r="D64" s="3">
        <v>1</v>
      </c>
      <c r="E64" s="3" t="s">
        <v>699</v>
      </c>
      <c r="F64" s="4">
        <v>2</v>
      </c>
      <c r="G64" s="4">
        <v>2</v>
      </c>
      <c r="H64" s="3" t="s">
        <v>21</v>
      </c>
      <c r="I64" s="5">
        <f t="shared" si="0"/>
      </c>
      <c r="J64" s="5">
        <f t="shared" si="1"/>
      </c>
      <c r="K64" s="5">
        <f t="shared" si="2"/>
      </c>
      <c r="L64" s="5">
        <f t="shared" si="3"/>
      </c>
      <c r="M64" s="5" t="str">
        <f t="shared" si="4"/>
        <v>○</v>
      </c>
      <c r="N64" s="5">
        <f t="shared" si="5"/>
      </c>
      <c r="O64" s="5">
        <f t="shared" si="6"/>
      </c>
      <c r="P64" s="5">
        <f t="shared" si="7"/>
      </c>
      <c r="Q64" s="5">
        <f t="shared" si="8"/>
      </c>
      <c r="R64" s="3" t="s">
        <v>580</v>
      </c>
      <c r="S64" s="3">
        <v>4</v>
      </c>
      <c r="T64" s="3" t="s">
        <v>710</v>
      </c>
      <c r="V64" s="3" t="s">
        <v>18</v>
      </c>
    </row>
    <row r="65" spans="1:22" ht="13.5">
      <c r="A65" s="3" t="s">
        <v>906</v>
      </c>
      <c r="B65" s="3" t="s">
        <v>9</v>
      </c>
      <c r="C65" s="3" t="s">
        <v>907</v>
      </c>
      <c r="D65" s="3">
        <v>1</v>
      </c>
      <c r="E65" s="3" t="s">
        <v>698</v>
      </c>
      <c r="F65" s="4">
        <v>2</v>
      </c>
      <c r="G65" s="4">
        <v>4</v>
      </c>
      <c r="H65" s="3" t="s">
        <v>49</v>
      </c>
      <c r="I65" s="5">
        <f t="shared" si="0"/>
      </c>
      <c r="J65" s="5">
        <f t="shared" si="1"/>
      </c>
      <c r="K65" s="5">
        <f t="shared" si="2"/>
      </c>
      <c r="L65" s="5">
        <f t="shared" si="3"/>
      </c>
      <c r="M65" s="5">
        <f t="shared" si="4"/>
      </c>
      <c r="N65" s="5">
        <f t="shared" si="5"/>
      </c>
      <c r="O65" s="5" t="str">
        <f t="shared" si="6"/>
        <v>○</v>
      </c>
      <c r="P65" s="5">
        <f t="shared" si="7"/>
      </c>
      <c r="Q65" s="5">
        <f t="shared" si="8"/>
      </c>
      <c r="R65" s="3" t="s">
        <v>908</v>
      </c>
      <c r="S65" s="3">
        <v>3</v>
      </c>
      <c r="T65" s="3" t="s">
        <v>712</v>
      </c>
      <c r="V65" s="3" t="s">
        <v>909</v>
      </c>
    </row>
    <row r="66" spans="1:22" ht="13.5">
      <c r="A66" s="3" t="s">
        <v>910</v>
      </c>
      <c r="B66" s="3" t="s">
        <v>9</v>
      </c>
      <c r="C66" s="3" t="s">
        <v>911</v>
      </c>
      <c r="D66" s="3">
        <v>2</v>
      </c>
      <c r="E66" s="3" t="s">
        <v>697</v>
      </c>
      <c r="F66" s="4">
        <v>7</v>
      </c>
      <c r="G66" s="4">
        <v>8</v>
      </c>
      <c r="H66" s="3"/>
      <c r="I66" s="5">
        <f t="shared" si="0"/>
      </c>
      <c r="J66" s="5">
        <f t="shared" si="1"/>
      </c>
      <c r="K66" s="5">
        <f t="shared" si="2"/>
      </c>
      <c r="L66" s="5">
        <f t="shared" si="3"/>
      </c>
      <c r="M66" s="5">
        <f t="shared" si="4"/>
      </c>
      <c r="N66" s="5">
        <f t="shared" si="5"/>
      </c>
      <c r="O66" s="5">
        <f t="shared" si="6"/>
      </c>
      <c r="P66" s="5">
        <f t="shared" si="7"/>
      </c>
      <c r="Q66" s="5">
        <f t="shared" si="8"/>
      </c>
      <c r="R66" s="3" t="s">
        <v>912</v>
      </c>
      <c r="S66" s="3">
        <v>5</v>
      </c>
      <c r="T66" s="3" t="s">
        <v>715</v>
      </c>
      <c r="V66" s="3" t="s">
        <v>12</v>
      </c>
    </row>
    <row r="67" spans="1:22" ht="13.5">
      <c r="A67" s="3" t="s">
        <v>913</v>
      </c>
      <c r="B67" s="3" t="s">
        <v>9</v>
      </c>
      <c r="C67" s="3" t="s">
        <v>914</v>
      </c>
      <c r="D67" s="3">
        <v>2</v>
      </c>
      <c r="E67" s="3" t="s">
        <v>699</v>
      </c>
      <c r="F67" s="4">
        <v>7</v>
      </c>
      <c r="G67" s="4">
        <v>5</v>
      </c>
      <c r="H67" s="3" t="s">
        <v>21</v>
      </c>
      <c r="I67" s="5">
        <f aca="true" t="shared" si="9" ref="I67:I130">IF(COUNTIF($H67,"*忍*"),"○","")</f>
      </c>
      <c r="J67" s="5">
        <f aca="true" t="shared" si="10" ref="J67:J130">IF(COUNTIF($H67,"*城*"),"○","")</f>
      </c>
      <c r="K67" s="5">
        <f aca="true" t="shared" si="11" ref="K67:K130">IF(COUNTIF($H67,"*制*"),"○","")</f>
      </c>
      <c r="L67" s="5">
        <f aca="true" t="shared" si="12" ref="L67:L130">IF(COUNTIF($H67,"*伏*"),"○","")</f>
      </c>
      <c r="M67" s="5" t="str">
        <f aca="true" t="shared" si="13" ref="M67:M130">IF(COUNTIF($H67,"*気*"),"○","")</f>
        <v>○</v>
      </c>
      <c r="N67" s="5">
        <f aca="true" t="shared" si="14" ref="N67:N130">IF(COUNTIF($H67,"*柵*"),"○","")</f>
      </c>
      <c r="O67" s="5">
        <f aca="true" t="shared" si="15" ref="O67:O130">IF(COUNTIF($H67,"*魅*"),"○","")</f>
      </c>
      <c r="P67" s="5">
        <f aca="true" t="shared" si="16" ref="P67:P130">IF(COUNTIF($H67,"*狙*"),"○","")</f>
      </c>
      <c r="Q67" s="5">
        <f aca="true" t="shared" si="17" ref="Q67:Q130">IF(COUNTIF($H67,"*肉*"),"○","")</f>
      </c>
      <c r="R67" s="3" t="s">
        <v>915</v>
      </c>
      <c r="S67" s="3">
        <v>5</v>
      </c>
      <c r="T67" s="3" t="s">
        <v>710</v>
      </c>
      <c r="V67" s="3" t="s">
        <v>128</v>
      </c>
    </row>
    <row r="68" spans="1:22" ht="13.5">
      <c r="A68" s="3" t="s">
        <v>916</v>
      </c>
      <c r="B68" s="3" t="s">
        <v>9</v>
      </c>
      <c r="C68" s="3" t="s">
        <v>917</v>
      </c>
      <c r="D68" s="3">
        <v>3</v>
      </c>
      <c r="E68" s="3" t="s">
        <v>699</v>
      </c>
      <c r="F68" s="4">
        <v>10</v>
      </c>
      <c r="G68" s="4">
        <v>2</v>
      </c>
      <c r="H68" s="3" t="s">
        <v>559</v>
      </c>
      <c r="I68" s="5">
        <f t="shared" si="9"/>
      </c>
      <c r="J68" s="5">
        <f t="shared" si="10"/>
      </c>
      <c r="K68" s="5">
        <f t="shared" si="11"/>
      </c>
      <c r="L68" s="5">
        <f t="shared" si="12"/>
      </c>
      <c r="M68" s="5" t="str">
        <f t="shared" si="13"/>
        <v>○</v>
      </c>
      <c r="N68" s="5">
        <f t="shared" si="14"/>
      </c>
      <c r="O68" s="5" t="str">
        <f t="shared" si="15"/>
        <v>○</v>
      </c>
      <c r="P68" s="5">
        <f t="shared" si="16"/>
      </c>
      <c r="Q68" s="5">
        <f t="shared" si="17"/>
      </c>
      <c r="R68" s="3" t="s">
        <v>918</v>
      </c>
      <c r="S68" s="3">
        <v>5</v>
      </c>
      <c r="T68" s="3" t="s">
        <v>710</v>
      </c>
      <c r="V68" s="3" t="s">
        <v>448</v>
      </c>
    </row>
    <row r="69" spans="1:22" ht="13.5">
      <c r="A69" s="3" t="s">
        <v>919</v>
      </c>
      <c r="B69" s="3" t="s">
        <v>9</v>
      </c>
      <c r="C69" s="3" t="s">
        <v>920</v>
      </c>
      <c r="D69" s="3">
        <v>2</v>
      </c>
      <c r="E69" s="3" t="s">
        <v>699</v>
      </c>
      <c r="F69" s="4">
        <v>8</v>
      </c>
      <c r="G69" s="4">
        <v>2</v>
      </c>
      <c r="H69" s="3"/>
      <c r="I69" s="5">
        <f t="shared" si="9"/>
      </c>
      <c r="J69" s="5">
        <f t="shared" si="10"/>
      </c>
      <c r="K69" s="5">
        <f t="shared" si="11"/>
      </c>
      <c r="L69" s="5">
        <f t="shared" si="12"/>
      </c>
      <c r="M69" s="5">
        <f t="shared" si="13"/>
      </c>
      <c r="N69" s="5">
        <f t="shared" si="14"/>
      </c>
      <c r="O69" s="5">
        <f t="shared" si="15"/>
      </c>
      <c r="P69" s="5">
        <f t="shared" si="16"/>
      </c>
      <c r="Q69" s="5">
        <f t="shared" si="17"/>
      </c>
      <c r="R69" s="3" t="s">
        <v>921</v>
      </c>
      <c r="S69" s="3">
        <v>5</v>
      </c>
      <c r="T69" s="3" t="s">
        <v>710</v>
      </c>
      <c r="V69" s="3" t="s">
        <v>448</v>
      </c>
    </row>
    <row r="70" spans="1:22" ht="13.5">
      <c r="A70" s="3" t="s">
        <v>1256</v>
      </c>
      <c r="B70" s="3" t="s">
        <v>9</v>
      </c>
      <c r="C70" s="3" t="s">
        <v>1276</v>
      </c>
      <c r="D70" s="3">
        <v>2</v>
      </c>
      <c r="E70" s="3" t="s">
        <v>697</v>
      </c>
      <c r="F70" s="4">
        <v>5</v>
      </c>
      <c r="G70" s="4">
        <v>11</v>
      </c>
      <c r="H70" s="3" t="s">
        <v>928</v>
      </c>
      <c r="I70" s="5">
        <f t="shared" si="9"/>
      </c>
      <c r="J70" s="5" t="str">
        <f t="shared" si="10"/>
        <v>○</v>
      </c>
      <c r="K70" s="5" t="str">
        <f t="shared" si="11"/>
        <v>○</v>
      </c>
      <c r="L70" s="5">
        <f t="shared" si="12"/>
      </c>
      <c r="M70" s="5">
        <f t="shared" si="13"/>
      </c>
      <c r="N70" s="5">
        <f t="shared" si="14"/>
      </c>
      <c r="O70" s="5" t="str">
        <f t="shared" si="15"/>
        <v>○</v>
      </c>
      <c r="P70" s="5">
        <f t="shared" si="16"/>
      </c>
      <c r="Q70" s="5">
        <f t="shared" si="17"/>
      </c>
      <c r="R70" s="3" t="s">
        <v>894</v>
      </c>
      <c r="S70" s="3">
        <v>5</v>
      </c>
      <c r="T70" s="3" t="s">
        <v>715</v>
      </c>
      <c r="V70" s="3" t="s">
        <v>922</v>
      </c>
    </row>
    <row r="71" spans="1:22" ht="13.5">
      <c r="A71" s="3" t="s">
        <v>1257</v>
      </c>
      <c r="B71" s="3" t="s">
        <v>9</v>
      </c>
      <c r="C71" s="3" t="s">
        <v>923</v>
      </c>
      <c r="D71" s="3">
        <v>2</v>
      </c>
      <c r="E71" s="3" t="s">
        <v>699</v>
      </c>
      <c r="F71" s="4">
        <v>8</v>
      </c>
      <c r="G71" s="4">
        <v>1</v>
      </c>
      <c r="H71" s="3" t="s">
        <v>233</v>
      </c>
      <c r="I71" s="5" t="str">
        <f t="shared" si="9"/>
        <v>○</v>
      </c>
      <c r="J71" s="5">
        <f t="shared" si="10"/>
      </c>
      <c r="K71" s="5">
        <f t="shared" si="11"/>
      </c>
      <c r="L71" s="5">
        <f t="shared" si="12"/>
      </c>
      <c r="M71" s="5">
        <f t="shared" si="13"/>
      </c>
      <c r="N71" s="5">
        <f t="shared" si="14"/>
      </c>
      <c r="O71" s="5" t="str">
        <f t="shared" si="15"/>
        <v>○</v>
      </c>
      <c r="P71" s="5">
        <f t="shared" si="16"/>
      </c>
      <c r="Q71" s="5">
        <f t="shared" si="17"/>
      </c>
      <c r="R71" s="3" t="s">
        <v>924</v>
      </c>
      <c r="S71" s="3">
        <v>4</v>
      </c>
      <c r="T71" s="3" t="s">
        <v>710</v>
      </c>
      <c r="V71" s="3" t="s">
        <v>925</v>
      </c>
    </row>
    <row r="72" spans="1:22" ht="13.5">
      <c r="A72" s="3" t="s">
        <v>1258</v>
      </c>
      <c r="B72" s="3" t="s">
        <v>9</v>
      </c>
      <c r="C72" s="3" t="s">
        <v>926</v>
      </c>
      <c r="D72" s="3">
        <v>1.5</v>
      </c>
      <c r="E72" s="3" t="s">
        <v>697</v>
      </c>
      <c r="F72" s="4">
        <v>3</v>
      </c>
      <c r="G72" s="4">
        <v>8</v>
      </c>
      <c r="H72" s="3" t="s">
        <v>49</v>
      </c>
      <c r="I72" s="5">
        <f t="shared" si="9"/>
      </c>
      <c r="J72" s="5">
        <f t="shared" si="10"/>
      </c>
      <c r="K72" s="5">
        <f t="shared" si="11"/>
      </c>
      <c r="L72" s="5">
        <f t="shared" si="12"/>
      </c>
      <c r="M72" s="5">
        <f t="shared" si="13"/>
      </c>
      <c r="N72" s="5">
        <f t="shared" si="14"/>
      </c>
      <c r="O72" s="5" t="str">
        <f t="shared" si="15"/>
        <v>○</v>
      </c>
      <c r="P72" s="5">
        <f t="shared" si="16"/>
      </c>
      <c r="Q72" s="5">
        <f t="shared" si="17"/>
      </c>
      <c r="R72" s="3" t="s">
        <v>104</v>
      </c>
      <c r="S72" s="3">
        <v>7</v>
      </c>
      <c r="T72" s="3" t="s">
        <v>1186</v>
      </c>
      <c r="V72" s="3" t="s">
        <v>927</v>
      </c>
    </row>
    <row r="73" spans="1:22" ht="13.5">
      <c r="A73" s="78" t="s">
        <v>1201</v>
      </c>
      <c r="B73" s="78" t="s">
        <v>9</v>
      </c>
      <c r="C73" s="78" t="s">
        <v>1202</v>
      </c>
      <c r="D73" s="78">
        <v>1.5</v>
      </c>
      <c r="E73" s="3" t="s">
        <v>698</v>
      </c>
      <c r="F73" s="79">
        <v>4</v>
      </c>
      <c r="G73" s="79">
        <v>5</v>
      </c>
      <c r="H73" s="78" t="s">
        <v>63</v>
      </c>
      <c r="I73" s="3">
        <f t="shared" si="9"/>
      </c>
      <c r="J73" s="3">
        <f t="shared" si="10"/>
      </c>
      <c r="K73" s="3">
        <f t="shared" si="11"/>
      </c>
      <c r="L73" s="3">
        <f t="shared" si="12"/>
      </c>
      <c r="M73" s="3">
        <f t="shared" si="13"/>
      </c>
      <c r="N73" s="5" t="str">
        <f t="shared" si="14"/>
        <v>○</v>
      </c>
      <c r="O73" s="5" t="str">
        <f t="shared" si="15"/>
        <v>○</v>
      </c>
      <c r="P73" s="5">
        <f t="shared" si="16"/>
      </c>
      <c r="Q73" s="5">
        <f t="shared" si="17"/>
      </c>
      <c r="R73" s="78" t="s">
        <v>64</v>
      </c>
      <c r="S73" s="78">
        <v>4</v>
      </c>
      <c r="T73" s="3" t="s">
        <v>716</v>
      </c>
      <c r="U73" s="78"/>
      <c r="V73" s="78" t="s">
        <v>1207</v>
      </c>
    </row>
    <row r="74" spans="1:22" ht="13.5">
      <c r="A74" s="6" t="s">
        <v>184</v>
      </c>
      <c r="B74" s="6" t="s">
        <v>185</v>
      </c>
      <c r="C74" s="6" t="s">
        <v>186</v>
      </c>
      <c r="D74" s="6">
        <v>2.5</v>
      </c>
      <c r="E74" s="6" t="s">
        <v>696</v>
      </c>
      <c r="F74" s="7">
        <v>8</v>
      </c>
      <c r="G74" s="7">
        <v>8</v>
      </c>
      <c r="H74" s="6"/>
      <c r="I74" s="8">
        <f t="shared" si="9"/>
      </c>
      <c r="J74" s="8">
        <f t="shared" si="10"/>
      </c>
      <c r="K74" s="8">
        <f t="shared" si="11"/>
      </c>
      <c r="L74" s="8">
        <f t="shared" si="12"/>
      </c>
      <c r="M74" s="8">
        <f t="shared" si="13"/>
      </c>
      <c r="N74" s="8">
        <f t="shared" si="14"/>
      </c>
      <c r="O74" s="8">
        <f t="shared" si="15"/>
      </c>
      <c r="P74" s="8">
        <f t="shared" si="16"/>
      </c>
      <c r="Q74" s="8">
        <f t="shared" si="17"/>
      </c>
      <c r="R74" s="6" t="s">
        <v>187</v>
      </c>
      <c r="S74" s="6">
        <v>5</v>
      </c>
      <c r="T74" s="6" t="s">
        <v>715</v>
      </c>
      <c r="U74" s="6"/>
      <c r="V74" s="6" t="s">
        <v>188</v>
      </c>
    </row>
    <row r="75" spans="1:22" ht="13.5">
      <c r="A75" s="6" t="s">
        <v>189</v>
      </c>
      <c r="B75" s="6" t="s">
        <v>185</v>
      </c>
      <c r="C75" s="6" t="s">
        <v>190</v>
      </c>
      <c r="D75" s="6">
        <v>2</v>
      </c>
      <c r="E75" s="6" t="s">
        <v>696</v>
      </c>
      <c r="F75" s="7">
        <v>7</v>
      </c>
      <c r="G75" s="7">
        <v>5</v>
      </c>
      <c r="H75" s="6" t="s">
        <v>21</v>
      </c>
      <c r="I75" s="8">
        <f t="shared" si="9"/>
      </c>
      <c r="J75" s="8">
        <f t="shared" si="10"/>
      </c>
      <c r="K75" s="8">
        <f t="shared" si="11"/>
      </c>
      <c r="L75" s="8">
        <f t="shared" si="12"/>
      </c>
      <c r="M75" s="8" t="str">
        <f t="shared" si="13"/>
        <v>○</v>
      </c>
      <c r="N75" s="8">
        <f t="shared" si="14"/>
      </c>
      <c r="O75" s="8">
        <f t="shared" si="15"/>
      </c>
      <c r="P75" s="8">
        <f t="shared" si="16"/>
      </c>
      <c r="Q75" s="8">
        <f t="shared" si="17"/>
      </c>
      <c r="R75" s="6" t="s">
        <v>191</v>
      </c>
      <c r="S75" s="6">
        <v>5</v>
      </c>
      <c r="T75" s="6" t="s">
        <v>710</v>
      </c>
      <c r="U75" s="6"/>
      <c r="V75" s="6" t="s">
        <v>192</v>
      </c>
    </row>
    <row r="76" spans="1:22" ht="13.5">
      <c r="A76" s="6" t="s">
        <v>193</v>
      </c>
      <c r="B76" s="6" t="s">
        <v>185</v>
      </c>
      <c r="C76" s="6" t="s">
        <v>194</v>
      </c>
      <c r="D76" s="6">
        <v>1.5</v>
      </c>
      <c r="E76" s="6" t="s">
        <v>697</v>
      </c>
      <c r="F76" s="7">
        <v>4</v>
      </c>
      <c r="G76" s="7">
        <v>5</v>
      </c>
      <c r="H76" s="6" t="s">
        <v>178</v>
      </c>
      <c r="I76" s="8">
        <f t="shared" si="9"/>
      </c>
      <c r="J76" s="8">
        <f t="shared" si="10"/>
      </c>
      <c r="K76" s="8">
        <f t="shared" si="11"/>
      </c>
      <c r="L76" s="8" t="str">
        <f t="shared" si="12"/>
        <v>○</v>
      </c>
      <c r="M76" s="8">
        <f t="shared" si="13"/>
      </c>
      <c r="N76" s="8">
        <f t="shared" si="14"/>
      </c>
      <c r="O76" s="8">
        <f t="shared" si="15"/>
      </c>
      <c r="P76" s="8">
        <f t="shared" si="16"/>
      </c>
      <c r="Q76" s="8">
        <f t="shared" si="17"/>
      </c>
      <c r="R76" s="6" t="s">
        <v>195</v>
      </c>
      <c r="S76" s="6">
        <v>4</v>
      </c>
      <c r="T76" s="6" t="s">
        <v>710</v>
      </c>
      <c r="U76" s="6" t="s">
        <v>196</v>
      </c>
      <c r="V76" s="6" t="s">
        <v>141</v>
      </c>
    </row>
    <row r="77" spans="1:22" ht="13.5">
      <c r="A77" s="6" t="s">
        <v>197</v>
      </c>
      <c r="B77" s="6" t="s">
        <v>185</v>
      </c>
      <c r="C77" s="6" t="s">
        <v>198</v>
      </c>
      <c r="D77" s="6">
        <v>2</v>
      </c>
      <c r="E77" s="6" t="s">
        <v>696</v>
      </c>
      <c r="F77" s="7">
        <v>8</v>
      </c>
      <c r="G77" s="7">
        <v>4</v>
      </c>
      <c r="H77" s="6"/>
      <c r="I77" s="8">
        <f t="shared" si="9"/>
      </c>
      <c r="J77" s="8">
        <f t="shared" si="10"/>
      </c>
      <c r="K77" s="8">
        <f t="shared" si="11"/>
      </c>
      <c r="L77" s="8">
        <f t="shared" si="12"/>
      </c>
      <c r="M77" s="8">
        <f t="shared" si="13"/>
      </c>
      <c r="N77" s="8">
        <f t="shared" si="14"/>
      </c>
      <c r="O77" s="8">
        <f t="shared" si="15"/>
      </c>
      <c r="P77" s="8">
        <f t="shared" si="16"/>
      </c>
      <c r="Q77" s="8">
        <f t="shared" si="17"/>
      </c>
      <c r="R77" s="6" t="s">
        <v>199</v>
      </c>
      <c r="S77" s="6">
        <v>5</v>
      </c>
      <c r="T77" s="6" t="s">
        <v>710</v>
      </c>
      <c r="U77" s="6"/>
      <c r="V77" s="6" t="s">
        <v>200</v>
      </c>
    </row>
    <row r="78" spans="1:22" ht="13.5">
      <c r="A78" s="6" t="s">
        <v>201</v>
      </c>
      <c r="B78" s="6" t="s">
        <v>185</v>
      </c>
      <c r="C78" s="6" t="s">
        <v>202</v>
      </c>
      <c r="D78" s="6">
        <v>2</v>
      </c>
      <c r="E78" s="6" t="s">
        <v>699</v>
      </c>
      <c r="F78" s="7">
        <v>7</v>
      </c>
      <c r="G78" s="7">
        <v>9</v>
      </c>
      <c r="H78" s="6" t="s">
        <v>203</v>
      </c>
      <c r="I78" s="8">
        <f t="shared" si="9"/>
      </c>
      <c r="J78" s="8">
        <f t="shared" si="10"/>
      </c>
      <c r="K78" s="8">
        <f t="shared" si="11"/>
      </c>
      <c r="L78" s="8">
        <f t="shared" si="12"/>
      </c>
      <c r="M78" s="8">
        <f t="shared" si="13"/>
      </c>
      <c r="N78" s="8" t="str">
        <f t="shared" si="14"/>
        <v>○</v>
      </c>
      <c r="O78" s="8">
        <f t="shared" si="15"/>
      </c>
      <c r="P78" s="8">
        <f t="shared" si="16"/>
      </c>
      <c r="Q78" s="8">
        <f t="shared" si="17"/>
      </c>
      <c r="R78" s="6" t="s">
        <v>72</v>
      </c>
      <c r="S78" s="6">
        <v>3</v>
      </c>
      <c r="T78" s="6" t="s">
        <v>710</v>
      </c>
      <c r="U78" s="6"/>
      <c r="V78" s="6" t="s">
        <v>200</v>
      </c>
    </row>
    <row r="79" spans="1:22" ht="13.5">
      <c r="A79" s="6" t="s">
        <v>204</v>
      </c>
      <c r="B79" s="6" t="s">
        <v>185</v>
      </c>
      <c r="C79" s="6" t="s">
        <v>205</v>
      </c>
      <c r="D79" s="6">
        <v>2</v>
      </c>
      <c r="E79" s="6" t="s">
        <v>696</v>
      </c>
      <c r="F79" s="7">
        <v>7</v>
      </c>
      <c r="G79" s="7">
        <v>8</v>
      </c>
      <c r="H79" s="6" t="s">
        <v>49</v>
      </c>
      <c r="I79" s="8">
        <f t="shared" si="9"/>
      </c>
      <c r="J79" s="8">
        <f t="shared" si="10"/>
      </c>
      <c r="K79" s="8">
        <f t="shared" si="11"/>
      </c>
      <c r="L79" s="8">
        <f t="shared" si="12"/>
      </c>
      <c r="M79" s="8">
        <f t="shared" si="13"/>
      </c>
      <c r="N79" s="8">
        <f t="shared" si="14"/>
      </c>
      <c r="O79" s="8" t="str">
        <f t="shared" si="15"/>
        <v>○</v>
      </c>
      <c r="P79" s="8">
        <f t="shared" si="16"/>
      </c>
      <c r="Q79" s="8">
        <f t="shared" si="17"/>
      </c>
      <c r="R79" s="6" t="s">
        <v>42</v>
      </c>
      <c r="S79" s="6">
        <v>5</v>
      </c>
      <c r="T79" s="6" t="s">
        <v>714</v>
      </c>
      <c r="U79" s="6"/>
      <c r="V79" s="6" t="s">
        <v>65</v>
      </c>
    </row>
    <row r="80" spans="1:22" ht="13.5">
      <c r="A80" s="6" t="s">
        <v>206</v>
      </c>
      <c r="B80" s="6" t="s">
        <v>185</v>
      </c>
      <c r="C80" s="6" t="s">
        <v>207</v>
      </c>
      <c r="D80" s="6">
        <v>1.5</v>
      </c>
      <c r="E80" s="6" t="s">
        <v>699</v>
      </c>
      <c r="F80" s="7">
        <v>5</v>
      </c>
      <c r="G80" s="7">
        <v>1</v>
      </c>
      <c r="H80" s="6" t="s">
        <v>94</v>
      </c>
      <c r="I80" s="8" t="str">
        <f t="shared" si="9"/>
        <v>○</v>
      </c>
      <c r="J80" s="8">
        <f t="shared" si="10"/>
      </c>
      <c r="K80" s="8">
        <f t="shared" si="11"/>
      </c>
      <c r="L80" s="8">
        <f t="shared" si="12"/>
      </c>
      <c r="M80" s="8">
        <f t="shared" si="13"/>
      </c>
      <c r="N80" s="8">
        <f t="shared" si="14"/>
      </c>
      <c r="O80" s="8">
        <f t="shared" si="15"/>
      </c>
      <c r="P80" s="8">
        <f t="shared" si="16"/>
      </c>
      <c r="Q80" s="8">
        <f t="shared" si="17"/>
      </c>
      <c r="R80" s="6" t="s">
        <v>140</v>
      </c>
      <c r="S80" s="6">
        <v>2</v>
      </c>
      <c r="T80" s="6" t="s">
        <v>718</v>
      </c>
      <c r="U80" s="6"/>
      <c r="V80" s="6" t="s">
        <v>208</v>
      </c>
    </row>
    <row r="81" spans="1:22" ht="13.5">
      <c r="A81" s="6" t="s">
        <v>209</v>
      </c>
      <c r="B81" s="6" t="s">
        <v>185</v>
      </c>
      <c r="C81" s="6" t="s">
        <v>210</v>
      </c>
      <c r="D81" s="6">
        <v>1</v>
      </c>
      <c r="E81" s="6" t="s">
        <v>699</v>
      </c>
      <c r="F81" s="7">
        <v>3</v>
      </c>
      <c r="G81" s="7">
        <v>4</v>
      </c>
      <c r="H81" s="6"/>
      <c r="I81" s="8">
        <f t="shared" si="9"/>
      </c>
      <c r="J81" s="8">
        <f t="shared" si="10"/>
      </c>
      <c r="K81" s="8">
        <f t="shared" si="11"/>
      </c>
      <c r="L81" s="8">
        <f t="shared" si="12"/>
      </c>
      <c r="M81" s="8">
        <f t="shared" si="13"/>
      </c>
      <c r="N81" s="8">
        <f t="shared" si="14"/>
      </c>
      <c r="O81" s="8">
        <f t="shared" si="15"/>
      </c>
      <c r="P81" s="8">
        <f t="shared" si="16"/>
      </c>
      <c r="Q81" s="8">
        <f t="shared" si="17"/>
      </c>
      <c r="R81" s="6" t="s">
        <v>211</v>
      </c>
      <c r="S81" s="6">
        <v>4</v>
      </c>
      <c r="T81" s="6" t="s">
        <v>710</v>
      </c>
      <c r="U81" s="6" t="s">
        <v>212</v>
      </c>
      <c r="V81" s="6" t="s">
        <v>213</v>
      </c>
    </row>
    <row r="82" spans="1:22" ht="13.5">
      <c r="A82" s="6" t="s">
        <v>214</v>
      </c>
      <c r="B82" s="6" t="s">
        <v>185</v>
      </c>
      <c r="C82" s="6" t="s">
        <v>215</v>
      </c>
      <c r="D82" s="6">
        <v>1.5</v>
      </c>
      <c r="E82" s="6" t="s">
        <v>699</v>
      </c>
      <c r="F82" s="7">
        <v>4</v>
      </c>
      <c r="G82" s="7">
        <v>7</v>
      </c>
      <c r="H82" s="6"/>
      <c r="I82" s="8">
        <f t="shared" si="9"/>
      </c>
      <c r="J82" s="8">
        <f t="shared" si="10"/>
      </c>
      <c r="K82" s="8">
        <f t="shared" si="11"/>
      </c>
      <c r="L82" s="8">
        <f t="shared" si="12"/>
      </c>
      <c r="M82" s="8">
        <f t="shared" si="13"/>
      </c>
      <c r="N82" s="8">
        <f t="shared" si="14"/>
      </c>
      <c r="O82" s="8">
        <f t="shared" si="15"/>
      </c>
      <c r="P82" s="8">
        <f t="shared" si="16"/>
      </c>
      <c r="Q82" s="8">
        <f t="shared" si="17"/>
      </c>
      <c r="R82" s="6" t="s">
        <v>216</v>
      </c>
      <c r="S82" s="6">
        <v>7</v>
      </c>
      <c r="T82" s="6" t="s">
        <v>854</v>
      </c>
      <c r="U82" s="6"/>
      <c r="V82" s="6" t="s">
        <v>100</v>
      </c>
    </row>
    <row r="83" spans="1:22" ht="13.5">
      <c r="A83" s="6" t="s">
        <v>217</v>
      </c>
      <c r="B83" s="6" t="s">
        <v>185</v>
      </c>
      <c r="C83" s="6" t="s">
        <v>218</v>
      </c>
      <c r="D83" s="6">
        <v>1.5</v>
      </c>
      <c r="E83" s="6" t="s">
        <v>699</v>
      </c>
      <c r="F83" s="7">
        <v>6</v>
      </c>
      <c r="G83" s="7">
        <v>4</v>
      </c>
      <c r="H83" s="6"/>
      <c r="I83" s="8">
        <f t="shared" si="9"/>
      </c>
      <c r="J83" s="8">
        <f t="shared" si="10"/>
      </c>
      <c r="K83" s="8">
        <f t="shared" si="11"/>
      </c>
      <c r="L83" s="8">
        <f t="shared" si="12"/>
      </c>
      <c r="M83" s="8">
        <f t="shared" si="13"/>
      </c>
      <c r="N83" s="8">
        <f t="shared" si="14"/>
      </c>
      <c r="O83" s="8">
        <f t="shared" si="15"/>
      </c>
      <c r="P83" s="8">
        <f t="shared" si="16"/>
      </c>
      <c r="Q83" s="8">
        <f t="shared" si="17"/>
      </c>
      <c r="R83" s="6" t="s">
        <v>80</v>
      </c>
      <c r="S83" s="6">
        <v>4</v>
      </c>
      <c r="T83" s="6" t="s">
        <v>710</v>
      </c>
      <c r="U83" s="6"/>
      <c r="V83" s="6" t="s">
        <v>18</v>
      </c>
    </row>
    <row r="84" spans="1:22" ht="13.5">
      <c r="A84" s="6" t="s">
        <v>219</v>
      </c>
      <c r="B84" s="6" t="s">
        <v>185</v>
      </c>
      <c r="C84" s="6" t="s">
        <v>220</v>
      </c>
      <c r="D84" s="6">
        <v>2.5</v>
      </c>
      <c r="E84" s="6" t="s">
        <v>696</v>
      </c>
      <c r="F84" s="7">
        <v>9</v>
      </c>
      <c r="G84" s="7">
        <v>6</v>
      </c>
      <c r="H84" s="6" t="s">
        <v>88</v>
      </c>
      <c r="I84" s="8">
        <f t="shared" si="9"/>
      </c>
      <c r="J84" s="8" t="str">
        <f t="shared" si="10"/>
        <v>○</v>
      </c>
      <c r="K84" s="8">
        <f t="shared" si="11"/>
      </c>
      <c r="L84" s="8">
        <f t="shared" si="12"/>
      </c>
      <c r="M84" s="8">
        <f t="shared" si="13"/>
      </c>
      <c r="N84" s="8">
        <f t="shared" si="14"/>
      </c>
      <c r="O84" s="8">
        <f t="shared" si="15"/>
      </c>
      <c r="P84" s="8">
        <f t="shared" si="16"/>
      </c>
      <c r="Q84" s="8">
        <f t="shared" si="17"/>
      </c>
      <c r="R84" s="6" t="s">
        <v>221</v>
      </c>
      <c r="S84" s="6">
        <v>4</v>
      </c>
      <c r="T84" s="6" t="s">
        <v>710</v>
      </c>
      <c r="U84" s="6" t="s">
        <v>222</v>
      </c>
      <c r="V84" s="6" t="s">
        <v>192</v>
      </c>
    </row>
    <row r="85" spans="1:22" ht="13.5">
      <c r="A85" s="6" t="s">
        <v>223</v>
      </c>
      <c r="B85" s="6" t="s">
        <v>185</v>
      </c>
      <c r="C85" s="6" t="s">
        <v>224</v>
      </c>
      <c r="D85" s="6">
        <v>2</v>
      </c>
      <c r="E85" s="6" t="s">
        <v>698</v>
      </c>
      <c r="F85" s="7">
        <v>7</v>
      </c>
      <c r="G85" s="7">
        <v>8</v>
      </c>
      <c r="H85" s="6"/>
      <c r="I85" s="8">
        <f t="shared" si="9"/>
      </c>
      <c r="J85" s="8">
        <f t="shared" si="10"/>
      </c>
      <c r="K85" s="8">
        <f t="shared" si="11"/>
      </c>
      <c r="L85" s="8">
        <f t="shared" si="12"/>
      </c>
      <c r="M85" s="8">
        <f t="shared" si="13"/>
      </c>
      <c r="N85" s="8">
        <f t="shared" si="14"/>
      </c>
      <c r="O85" s="8">
        <f t="shared" si="15"/>
      </c>
      <c r="P85" s="8">
        <f t="shared" si="16"/>
      </c>
      <c r="Q85" s="8">
        <f t="shared" si="17"/>
      </c>
      <c r="R85" s="6" t="s">
        <v>225</v>
      </c>
      <c r="S85" s="6">
        <v>3</v>
      </c>
      <c r="T85" s="6" t="s">
        <v>713</v>
      </c>
      <c r="U85" s="6" t="s">
        <v>226</v>
      </c>
      <c r="V85" s="6" t="s">
        <v>227</v>
      </c>
    </row>
    <row r="86" spans="1:22" ht="13.5">
      <c r="A86" s="6" t="s">
        <v>228</v>
      </c>
      <c r="B86" s="6" t="s">
        <v>185</v>
      </c>
      <c r="C86" s="6" t="s">
        <v>229</v>
      </c>
      <c r="D86" s="6">
        <v>1.5</v>
      </c>
      <c r="E86" s="6" t="s">
        <v>696</v>
      </c>
      <c r="F86" s="7">
        <v>6</v>
      </c>
      <c r="G86" s="7">
        <v>4</v>
      </c>
      <c r="H86" s="6"/>
      <c r="I86" s="8">
        <f t="shared" si="9"/>
      </c>
      <c r="J86" s="8">
        <f t="shared" si="10"/>
      </c>
      <c r="K86" s="8">
        <f t="shared" si="11"/>
      </c>
      <c r="L86" s="8">
        <f t="shared" si="12"/>
      </c>
      <c r="M86" s="8">
        <f t="shared" si="13"/>
      </c>
      <c r="N86" s="8">
        <f t="shared" si="14"/>
      </c>
      <c r="O86" s="8">
        <f t="shared" si="15"/>
      </c>
      <c r="P86" s="8">
        <f t="shared" si="16"/>
      </c>
      <c r="Q86" s="8">
        <f t="shared" si="17"/>
      </c>
      <c r="R86" s="6" t="s">
        <v>221</v>
      </c>
      <c r="S86" s="6">
        <v>4</v>
      </c>
      <c r="T86" s="6" t="s">
        <v>710</v>
      </c>
      <c r="U86" s="6"/>
      <c r="V86" s="6" t="s">
        <v>230</v>
      </c>
    </row>
    <row r="87" spans="1:22" ht="13.5">
      <c r="A87" s="6" t="s">
        <v>231</v>
      </c>
      <c r="B87" s="6" t="s">
        <v>185</v>
      </c>
      <c r="C87" s="6" t="s">
        <v>232</v>
      </c>
      <c r="D87" s="6">
        <v>1.5</v>
      </c>
      <c r="E87" s="6" t="s">
        <v>698</v>
      </c>
      <c r="F87" s="7">
        <v>4</v>
      </c>
      <c r="G87" s="7">
        <v>1</v>
      </c>
      <c r="H87" s="6" t="s">
        <v>233</v>
      </c>
      <c r="I87" s="8" t="str">
        <f t="shared" si="9"/>
        <v>○</v>
      </c>
      <c r="J87" s="8">
        <f t="shared" si="10"/>
      </c>
      <c r="K87" s="8">
        <f t="shared" si="11"/>
      </c>
      <c r="L87" s="8">
        <f t="shared" si="12"/>
      </c>
      <c r="M87" s="8">
        <f t="shared" si="13"/>
      </c>
      <c r="N87" s="8">
        <f t="shared" si="14"/>
      </c>
      <c r="O87" s="8" t="str">
        <f t="shared" si="15"/>
        <v>○</v>
      </c>
      <c r="P87" s="8">
        <f t="shared" si="16"/>
      </c>
      <c r="Q87" s="8">
        <f t="shared" si="17"/>
      </c>
      <c r="R87" s="6" t="s">
        <v>234</v>
      </c>
      <c r="S87" s="6">
        <v>3</v>
      </c>
      <c r="T87" s="6" t="s">
        <v>716</v>
      </c>
      <c r="U87" s="6"/>
      <c r="V87" s="6" t="s">
        <v>77</v>
      </c>
    </row>
    <row r="88" spans="1:22" ht="13.5">
      <c r="A88" s="6" t="s">
        <v>235</v>
      </c>
      <c r="B88" s="6" t="s">
        <v>185</v>
      </c>
      <c r="C88" s="6" t="s">
        <v>236</v>
      </c>
      <c r="D88" s="6">
        <v>2.5</v>
      </c>
      <c r="E88" s="6" t="s">
        <v>696</v>
      </c>
      <c r="F88" s="7">
        <v>7</v>
      </c>
      <c r="G88" s="7">
        <v>10</v>
      </c>
      <c r="H88" s="6" t="s">
        <v>49</v>
      </c>
      <c r="I88" s="8">
        <f t="shared" si="9"/>
      </c>
      <c r="J88" s="8">
        <f t="shared" si="10"/>
      </c>
      <c r="K88" s="8">
        <f t="shared" si="11"/>
      </c>
      <c r="L88" s="8">
        <f t="shared" si="12"/>
      </c>
      <c r="M88" s="8">
        <f t="shared" si="13"/>
      </c>
      <c r="N88" s="8">
        <f t="shared" si="14"/>
      </c>
      <c r="O88" s="8" t="str">
        <f t="shared" si="15"/>
        <v>○</v>
      </c>
      <c r="P88" s="8">
        <f t="shared" si="16"/>
      </c>
      <c r="Q88" s="8">
        <f t="shared" si="17"/>
      </c>
      <c r="R88" s="6" t="s">
        <v>237</v>
      </c>
      <c r="S88" s="6">
        <v>4</v>
      </c>
      <c r="T88" s="6" t="s">
        <v>714</v>
      </c>
      <c r="U88" s="6" t="s">
        <v>238</v>
      </c>
      <c r="V88" s="6" t="s">
        <v>109</v>
      </c>
    </row>
    <row r="89" spans="1:22" ht="13.5">
      <c r="A89" s="6" t="s">
        <v>239</v>
      </c>
      <c r="B89" s="6" t="s">
        <v>185</v>
      </c>
      <c r="C89" s="6" t="s">
        <v>240</v>
      </c>
      <c r="D89" s="6">
        <v>1</v>
      </c>
      <c r="E89" s="6" t="s">
        <v>698</v>
      </c>
      <c r="F89" s="7">
        <v>1</v>
      </c>
      <c r="G89" s="7">
        <v>5</v>
      </c>
      <c r="H89" s="6" t="s">
        <v>49</v>
      </c>
      <c r="I89" s="8">
        <f t="shared" si="9"/>
      </c>
      <c r="J89" s="8">
        <f t="shared" si="10"/>
      </c>
      <c r="K89" s="8">
        <f t="shared" si="11"/>
      </c>
      <c r="L89" s="8">
        <f t="shared" si="12"/>
      </c>
      <c r="M89" s="8">
        <f t="shared" si="13"/>
      </c>
      <c r="N89" s="8">
        <f t="shared" si="14"/>
      </c>
      <c r="O89" s="8" t="str">
        <f t="shared" si="15"/>
        <v>○</v>
      </c>
      <c r="P89" s="8">
        <f t="shared" si="16"/>
      </c>
      <c r="Q89" s="8">
        <f t="shared" si="17"/>
      </c>
      <c r="R89" s="6" t="s">
        <v>216</v>
      </c>
      <c r="S89" s="6">
        <v>7</v>
      </c>
      <c r="T89" s="6" t="s">
        <v>854</v>
      </c>
      <c r="U89" s="6"/>
      <c r="V89" s="6" t="s">
        <v>24</v>
      </c>
    </row>
    <row r="90" spans="1:22" ht="13.5">
      <c r="A90" s="6" t="s">
        <v>241</v>
      </c>
      <c r="B90" s="6" t="s">
        <v>185</v>
      </c>
      <c r="C90" s="6" t="s">
        <v>242</v>
      </c>
      <c r="D90" s="6">
        <v>1</v>
      </c>
      <c r="E90" s="6" t="s">
        <v>699</v>
      </c>
      <c r="F90" s="7">
        <v>1</v>
      </c>
      <c r="G90" s="7">
        <v>6</v>
      </c>
      <c r="H90" s="6" t="s">
        <v>178</v>
      </c>
      <c r="I90" s="8">
        <f t="shared" si="9"/>
      </c>
      <c r="J90" s="8">
        <f t="shared" si="10"/>
      </c>
      <c r="K90" s="8">
        <f t="shared" si="11"/>
      </c>
      <c r="L90" s="8" t="str">
        <f t="shared" si="12"/>
        <v>○</v>
      </c>
      <c r="M90" s="8">
        <f t="shared" si="13"/>
      </c>
      <c r="N90" s="8">
        <f t="shared" si="14"/>
      </c>
      <c r="O90" s="8">
        <f t="shared" si="15"/>
      </c>
      <c r="P90" s="8">
        <f t="shared" si="16"/>
      </c>
      <c r="Q90" s="8">
        <f t="shared" si="17"/>
      </c>
      <c r="R90" s="6" t="s">
        <v>72</v>
      </c>
      <c r="S90" s="6">
        <v>3</v>
      </c>
      <c r="T90" s="6" t="s">
        <v>710</v>
      </c>
      <c r="U90" s="6"/>
      <c r="V90" s="6" t="s">
        <v>77</v>
      </c>
    </row>
    <row r="91" spans="1:22" ht="13.5">
      <c r="A91" s="6" t="s">
        <v>243</v>
      </c>
      <c r="B91" s="6" t="s">
        <v>185</v>
      </c>
      <c r="C91" s="6" t="s">
        <v>244</v>
      </c>
      <c r="D91" s="6">
        <v>1.5</v>
      </c>
      <c r="E91" s="6" t="s">
        <v>696</v>
      </c>
      <c r="F91" s="7">
        <v>5</v>
      </c>
      <c r="G91" s="7">
        <v>4</v>
      </c>
      <c r="H91" s="6" t="s">
        <v>49</v>
      </c>
      <c r="I91" s="8">
        <f t="shared" si="9"/>
      </c>
      <c r="J91" s="8">
        <f t="shared" si="10"/>
      </c>
      <c r="K91" s="8">
        <f t="shared" si="11"/>
      </c>
      <c r="L91" s="8">
        <f t="shared" si="12"/>
      </c>
      <c r="M91" s="8">
        <f t="shared" si="13"/>
      </c>
      <c r="N91" s="8">
        <f t="shared" si="14"/>
      </c>
      <c r="O91" s="8" t="str">
        <f t="shared" si="15"/>
        <v>○</v>
      </c>
      <c r="P91" s="8">
        <f t="shared" si="16"/>
      </c>
      <c r="Q91" s="8">
        <f t="shared" si="17"/>
      </c>
      <c r="R91" s="6" t="s">
        <v>245</v>
      </c>
      <c r="S91" s="6">
        <v>4</v>
      </c>
      <c r="T91" s="6" t="s">
        <v>710</v>
      </c>
      <c r="U91" s="6"/>
      <c r="V91" s="6" t="s">
        <v>246</v>
      </c>
    </row>
    <row r="92" spans="1:22" ht="13.5">
      <c r="A92" s="6" t="s">
        <v>247</v>
      </c>
      <c r="B92" s="6" t="s">
        <v>185</v>
      </c>
      <c r="C92" s="6" t="s">
        <v>248</v>
      </c>
      <c r="D92" s="6">
        <v>3</v>
      </c>
      <c r="E92" s="6" t="s">
        <v>696</v>
      </c>
      <c r="F92" s="7">
        <v>8</v>
      </c>
      <c r="G92" s="7">
        <v>10</v>
      </c>
      <c r="H92" s="6" t="s">
        <v>249</v>
      </c>
      <c r="I92" s="8">
        <f t="shared" si="9"/>
      </c>
      <c r="J92" s="8" t="str">
        <f t="shared" si="10"/>
        <v>○</v>
      </c>
      <c r="K92" s="8">
        <f t="shared" si="11"/>
      </c>
      <c r="L92" s="8" t="str">
        <f t="shared" si="12"/>
        <v>○</v>
      </c>
      <c r="M92" s="8">
        <f t="shared" si="13"/>
      </c>
      <c r="N92" s="8">
        <f t="shared" si="14"/>
      </c>
      <c r="O92" s="8">
        <f t="shared" si="15"/>
      </c>
      <c r="P92" s="8">
        <f t="shared" si="16"/>
      </c>
      <c r="Q92" s="8">
        <f t="shared" si="17"/>
      </c>
      <c r="R92" s="6" t="s">
        <v>250</v>
      </c>
      <c r="S92" s="6">
        <v>8</v>
      </c>
      <c r="T92" s="6" t="s">
        <v>854</v>
      </c>
      <c r="U92" s="6" t="s">
        <v>251</v>
      </c>
      <c r="V92" s="6" t="s">
        <v>24</v>
      </c>
    </row>
    <row r="93" spans="1:22" ht="13.5">
      <c r="A93" s="6" t="s">
        <v>252</v>
      </c>
      <c r="B93" s="6" t="s">
        <v>185</v>
      </c>
      <c r="C93" s="6" t="s">
        <v>253</v>
      </c>
      <c r="D93" s="6">
        <v>1</v>
      </c>
      <c r="E93" s="6" t="s">
        <v>699</v>
      </c>
      <c r="F93" s="7">
        <v>2</v>
      </c>
      <c r="G93" s="7">
        <v>4</v>
      </c>
      <c r="H93" s="6" t="s">
        <v>49</v>
      </c>
      <c r="I93" s="8">
        <f t="shared" si="9"/>
      </c>
      <c r="J93" s="8">
        <f t="shared" si="10"/>
      </c>
      <c r="K93" s="8">
        <f t="shared" si="11"/>
      </c>
      <c r="L93" s="8">
        <f t="shared" si="12"/>
      </c>
      <c r="M93" s="8">
        <f t="shared" si="13"/>
      </c>
      <c r="N93" s="8">
        <f t="shared" si="14"/>
      </c>
      <c r="O93" s="8" t="str">
        <f t="shared" si="15"/>
        <v>○</v>
      </c>
      <c r="P93" s="8">
        <f t="shared" si="16"/>
      </c>
      <c r="Q93" s="8">
        <f t="shared" si="17"/>
      </c>
      <c r="R93" s="6" t="s">
        <v>254</v>
      </c>
      <c r="S93" s="6">
        <v>4</v>
      </c>
      <c r="T93" s="6" t="s">
        <v>713</v>
      </c>
      <c r="U93" s="6"/>
      <c r="V93" s="6" t="s">
        <v>255</v>
      </c>
    </row>
    <row r="94" spans="1:22" ht="13.5">
      <c r="A94" s="6" t="s">
        <v>256</v>
      </c>
      <c r="B94" s="6" t="s">
        <v>185</v>
      </c>
      <c r="C94" s="6" t="s">
        <v>257</v>
      </c>
      <c r="D94" s="6">
        <v>1.5</v>
      </c>
      <c r="E94" s="6" t="s">
        <v>698</v>
      </c>
      <c r="F94" s="7">
        <v>3</v>
      </c>
      <c r="G94" s="7">
        <v>6</v>
      </c>
      <c r="H94" s="6" t="s">
        <v>49</v>
      </c>
      <c r="I94" s="8">
        <f t="shared" si="9"/>
      </c>
      <c r="J94" s="8">
        <f t="shared" si="10"/>
      </c>
      <c r="K94" s="8">
        <f t="shared" si="11"/>
      </c>
      <c r="L94" s="8">
        <f t="shared" si="12"/>
      </c>
      <c r="M94" s="8">
        <f t="shared" si="13"/>
      </c>
      <c r="N94" s="8">
        <f t="shared" si="14"/>
      </c>
      <c r="O94" s="8" t="str">
        <f t="shared" si="15"/>
        <v>○</v>
      </c>
      <c r="P94" s="8">
        <f t="shared" si="16"/>
      </c>
      <c r="Q94" s="8">
        <f t="shared" si="17"/>
      </c>
      <c r="R94" s="6" t="s">
        <v>258</v>
      </c>
      <c r="S94" s="6">
        <v>7</v>
      </c>
      <c r="T94" s="6" t="s">
        <v>717</v>
      </c>
      <c r="U94" s="6"/>
      <c r="V94" s="6" t="s">
        <v>65</v>
      </c>
    </row>
    <row r="95" spans="1:22" ht="13.5">
      <c r="A95" s="6" t="s">
        <v>259</v>
      </c>
      <c r="B95" s="6" t="s">
        <v>185</v>
      </c>
      <c r="C95" s="6" t="s">
        <v>260</v>
      </c>
      <c r="D95" s="6">
        <v>3.5</v>
      </c>
      <c r="E95" s="6" t="s">
        <v>696</v>
      </c>
      <c r="F95" s="7">
        <v>10</v>
      </c>
      <c r="G95" s="7">
        <v>11</v>
      </c>
      <c r="H95" s="6" t="s">
        <v>49</v>
      </c>
      <c r="I95" s="8">
        <f t="shared" si="9"/>
      </c>
      <c r="J95" s="8">
        <f t="shared" si="10"/>
      </c>
      <c r="K95" s="8">
        <f t="shared" si="11"/>
      </c>
      <c r="L95" s="8">
        <f t="shared" si="12"/>
      </c>
      <c r="M95" s="8">
        <f t="shared" si="13"/>
      </c>
      <c r="N95" s="8">
        <f t="shared" si="14"/>
      </c>
      <c r="O95" s="8" t="str">
        <f t="shared" si="15"/>
        <v>○</v>
      </c>
      <c r="P95" s="8">
        <f t="shared" si="16"/>
      </c>
      <c r="Q95" s="8">
        <f t="shared" si="17"/>
      </c>
      <c r="R95" s="6" t="s">
        <v>261</v>
      </c>
      <c r="S95" s="6">
        <v>9</v>
      </c>
      <c r="T95" s="6" t="s">
        <v>715</v>
      </c>
      <c r="U95" s="6"/>
      <c r="V95" s="6" t="s">
        <v>188</v>
      </c>
    </row>
    <row r="96" spans="1:22" ht="13.5">
      <c r="A96" s="6" t="s">
        <v>262</v>
      </c>
      <c r="B96" s="6" t="s">
        <v>185</v>
      </c>
      <c r="C96" s="6" t="s">
        <v>263</v>
      </c>
      <c r="D96" s="6">
        <v>1</v>
      </c>
      <c r="E96" s="6" t="s">
        <v>698</v>
      </c>
      <c r="F96" s="7">
        <v>1</v>
      </c>
      <c r="G96" s="7">
        <v>6</v>
      </c>
      <c r="H96" s="6"/>
      <c r="I96" s="8">
        <f t="shared" si="9"/>
      </c>
      <c r="J96" s="8">
        <f t="shared" si="10"/>
      </c>
      <c r="K96" s="8">
        <f t="shared" si="11"/>
      </c>
      <c r="L96" s="8">
        <f t="shared" si="12"/>
      </c>
      <c r="M96" s="8">
        <f t="shared" si="13"/>
      </c>
      <c r="N96" s="8">
        <f t="shared" si="14"/>
      </c>
      <c r="O96" s="8">
        <f t="shared" si="15"/>
      </c>
      <c r="P96" s="8">
        <f t="shared" si="16"/>
      </c>
      <c r="Q96" s="8">
        <f t="shared" si="17"/>
      </c>
      <c r="R96" s="6" t="s">
        <v>264</v>
      </c>
      <c r="S96" s="6">
        <v>4</v>
      </c>
      <c r="T96" s="6" t="s">
        <v>712</v>
      </c>
      <c r="U96" s="6"/>
      <c r="V96" s="6" t="s">
        <v>265</v>
      </c>
    </row>
    <row r="97" spans="1:22" ht="13.5">
      <c r="A97" s="6" t="s">
        <v>266</v>
      </c>
      <c r="B97" s="6" t="s">
        <v>185</v>
      </c>
      <c r="C97" s="6" t="s">
        <v>267</v>
      </c>
      <c r="D97" s="6">
        <v>2.5</v>
      </c>
      <c r="E97" s="6" t="s">
        <v>698</v>
      </c>
      <c r="F97" s="7">
        <v>8</v>
      </c>
      <c r="G97" s="7">
        <v>9</v>
      </c>
      <c r="H97" s="6" t="s">
        <v>268</v>
      </c>
      <c r="I97" s="8">
        <f t="shared" si="9"/>
      </c>
      <c r="J97" s="8">
        <f t="shared" si="10"/>
      </c>
      <c r="K97" s="8" t="str">
        <f t="shared" si="11"/>
        <v>○</v>
      </c>
      <c r="L97" s="8">
        <f t="shared" si="12"/>
      </c>
      <c r="M97" s="8">
        <f t="shared" si="13"/>
      </c>
      <c r="N97" s="8" t="str">
        <f t="shared" si="14"/>
        <v>○</v>
      </c>
      <c r="O97" s="8" t="str">
        <f t="shared" si="15"/>
        <v>○</v>
      </c>
      <c r="P97" s="8">
        <f t="shared" si="16"/>
      </c>
      <c r="Q97" s="8">
        <f t="shared" si="17"/>
      </c>
      <c r="R97" s="6" t="s">
        <v>269</v>
      </c>
      <c r="S97" s="6">
        <v>3</v>
      </c>
      <c r="T97" s="6" t="s">
        <v>710</v>
      </c>
      <c r="U97" s="6" t="s">
        <v>270</v>
      </c>
      <c r="V97" s="6" t="s">
        <v>57</v>
      </c>
    </row>
    <row r="98" spans="1:22" ht="13.5">
      <c r="A98" s="6" t="s">
        <v>271</v>
      </c>
      <c r="B98" s="6" t="s">
        <v>185</v>
      </c>
      <c r="C98" s="6" t="s">
        <v>272</v>
      </c>
      <c r="D98" s="6">
        <v>2</v>
      </c>
      <c r="E98" s="6" t="s">
        <v>696</v>
      </c>
      <c r="F98" s="7">
        <v>8</v>
      </c>
      <c r="G98" s="7">
        <v>2</v>
      </c>
      <c r="H98" s="6"/>
      <c r="I98" s="8">
        <f t="shared" si="9"/>
      </c>
      <c r="J98" s="8">
        <f t="shared" si="10"/>
      </c>
      <c r="K98" s="8">
        <f t="shared" si="11"/>
      </c>
      <c r="L98" s="8">
        <f t="shared" si="12"/>
      </c>
      <c r="M98" s="8">
        <f t="shared" si="13"/>
      </c>
      <c r="N98" s="8">
        <f t="shared" si="14"/>
      </c>
      <c r="O98" s="8">
        <f t="shared" si="15"/>
      </c>
      <c r="P98" s="8">
        <f t="shared" si="16"/>
      </c>
      <c r="Q98" s="8">
        <f t="shared" si="17"/>
      </c>
      <c r="R98" s="6" t="s">
        <v>221</v>
      </c>
      <c r="S98" s="6">
        <v>4</v>
      </c>
      <c r="T98" s="6" t="s">
        <v>710</v>
      </c>
      <c r="U98" s="6" t="s">
        <v>270</v>
      </c>
      <c r="V98" s="6" t="s">
        <v>255</v>
      </c>
    </row>
    <row r="99" spans="1:22" ht="13.5">
      <c r="A99" s="6" t="s">
        <v>273</v>
      </c>
      <c r="B99" s="6" t="s">
        <v>185</v>
      </c>
      <c r="C99" s="6" t="s">
        <v>274</v>
      </c>
      <c r="D99" s="6">
        <v>1.5</v>
      </c>
      <c r="E99" s="6" t="s">
        <v>698</v>
      </c>
      <c r="F99" s="7">
        <v>6</v>
      </c>
      <c r="G99" s="7">
        <v>5</v>
      </c>
      <c r="H99" s="6"/>
      <c r="I99" s="8">
        <f t="shared" si="9"/>
      </c>
      <c r="J99" s="8">
        <f t="shared" si="10"/>
      </c>
      <c r="K99" s="8">
        <f t="shared" si="11"/>
      </c>
      <c r="L99" s="8">
        <f t="shared" si="12"/>
      </c>
      <c r="M99" s="8">
        <f t="shared" si="13"/>
      </c>
      <c r="N99" s="8">
        <f t="shared" si="14"/>
      </c>
      <c r="O99" s="8">
        <f t="shared" si="15"/>
      </c>
      <c r="P99" s="8">
        <f t="shared" si="16"/>
      </c>
      <c r="Q99" s="8">
        <f t="shared" si="17"/>
      </c>
      <c r="R99" s="6" t="s">
        <v>160</v>
      </c>
      <c r="S99" s="6">
        <v>4</v>
      </c>
      <c r="T99" s="6" t="s">
        <v>710</v>
      </c>
      <c r="U99" s="6" t="s">
        <v>275</v>
      </c>
      <c r="V99" s="6" t="s">
        <v>91</v>
      </c>
    </row>
    <row r="100" spans="1:22" ht="13.5">
      <c r="A100" s="6" t="s">
        <v>276</v>
      </c>
      <c r="B100" s="6" t="s">
        <v>185</v>
      </c>
      <c r="C100" s="6" t="s">
        <v>277</v>
      </c>
      <c r="D100" s="6">
        <v>1.5</v>
      </c>
      <c r="E100" s="6" t="s">
        <v>696</v>
      </c>
      <c r="F100" s="7">
        <v>5</v>
      </c>
      <c r="G100" s="7">
        <v>5</v>
      </c>
      <c r="H100" s="6"/>
      <c r="I100" s="8">
        <f t="shared" si="9"/>
      </c>
      <c r="J100" s="8">
        <f t="shared" si="10"/>
      </c>
      <c r="K100" s="8">
        <f t="shared" si="11"/>
      </c>
      <c r="L100" s="8">
        <f t="shared" si="12"/>
      </c>
      <c r="M100" s="8">
        <f t="shared" si="13"/>
      </c>
      <c r="N100" s="8">
        <f t="shared" si="14"/>
      </c>
      <c r="O100" s="8">
        <f t="shared" si="15"/>
      </c>
      <c r="P100" s="8">
        <f t="shared" si="16"/>
      </c>
      <c r="Q100" s="8">
        <f t="shared" si="17"/>
      </c>
      <c r="R100" s="6" t="s">
        <v>278</v>
      </c>
      <c r="S100" s="6">
        <v>5</v>
      </c>
      <c r="T100" s="6" t="s">
        <v>710</v>
      </c>
      <c r="U100" s="6"/>
      <c r="V100" s="6" t="s">
        <v>279</v>
      </c>
    </row>
    <row r="101" spans="1:22" ht="13.5">
      <c r="A101" s="6" t="s">
        <v>280</v>
      </c>
      <c r="B101" s="6" t="s">
        <v>185</v>
      </c>
      <c r="C101" s="6" t="s">
        <v>281</v>
      </c>
      <c r="D101" s="6">
        <v>2</v>
      </c>
      <c r="E101" s="6" t="s">
        <v>698</v>
      </c>
      <c r="F101" s="7">
        <v>8</v>
      </c>
      <c r="G101" s="7">
        <v>1</v>
      </c>
      <c r="H101" s="6" t="s">
        <v>94</v>
      </c>
      <c r="I101" s="8" t="str">
        <f t="shared" si="9"/>
        <v>○</v>
      </c>
      <c r="J101" s="8">
        <f t="shared" si="10"/>
      </c>
      <c r="K101" s="8">
        <f t="shared" si="11"/>
      </c>
      <c r="L101" s="8">
        <f t="shared" si="12"/>
      </c>
      <c r="M101" s="8">
        <f t="shared" si="13"/>
      </c>
      <c r="N101" s="8">
        <f t="shared" si="14"/>
      </c>
      <c r="O101" s="8">
        <f t="shared" si="15"/>
      </c>
      <c r="P101" s="8">
        <f t="shared" si="16"/>
      </c>
      <c r="Q101" s="8">
        <f t="shared" si="17"/>
      </c>
      <c r="R101" s="6" t="s">
        <v>140</v>
      </c>
      <c r="S101" s="6">
        <v>2</v>
      </c>
      <c r="T101" s="6" t="s">
        <v>718</v>
      </c>
      <c r="U101" s="6"/>
      <c r="V101" s="6" t="s">
        <v>91</v>
      </c>
    </row>
    <row r="102" spans="1:22" ht="13.5">
      <c r="A102" s="6" t="s">
        <v>282</v>
      </c>
      <c r="B102" s="6" t="s">
        <v>185</v>
      </c>
      <c r="C102" s="6" t="s">
        <v>283</v>
      </c>
      <c r="D102" s="6">
        <v>2.5</v>
      </c>
      <c r="E102" s="6" t="s">
        <v>699</v>
      </c>
      <c r="F102" s="7">
        <v>8</v>
      </c>
      <c r="G102" s="7">
        <v>9</v>
      </c>
      <c r="H102" s="6"/>
      <c r="I102" s="8">
        <f t="shared" si="9"/>
      </c>
      <c r="J102" s="8">
        <f t="shared" si="10"/>
      </c>
      <c r="K102" s="8">
        <f t="shared" si="11"/>
      </c>
      <c r="L102" s="8">
        <f t="shared" si="12"/>
      </c>
      <c r="M102" s="8">
        <f t="shared" si="13"/>
      </c>
      <c r="N102" s="8">
        <f t="shared" si="14"/>
      </c>
      <c r="O102" s="8">
        <f t="shared" si="15"/>
      </c>
      <c r="P102" s="8">
        <f t="shared" si="16"/>
      </c>
      <c r="Q102" s="8">
        <f t="shared" si="17"/>
      </c>
      <c r="R102" s="6" t="s">
        <v>284</v>
      </c>
      <c r="S102" s="6">
        <v>5</v>
      </c>
      <c r="T102" s="6" t="s">
        <v>714</v>
      </c>
      <c r="U102" s="6" t="s">
        <v>285</v>
      </c>
      <c r="V102" s="6" t="s">
        <v>149</v>
      </c>
    </row>
    <row r="103" spans="1:22" ht="13.5">
      <c r="A103" s="6" t="s">
        <v>286</v>
      </c>
      <c r="B103" s="6" t="s">
        <v>185</v>
      </c>
      <c r="C103" s="6" t="s">
        <v>287</v>
      </c>
      <c r="D103" s="6">
        <v>2</v>
      </c>
      <c r="E103" s="6" t="s">
        <v>699</v>
      </c>
      <c r="F103" s="7">
        <v>8</v>
      </c>
      <c r="G103" s="7">
        <v>1</v>
      </c>
      <c r="H103" s="6" t="s">
        <v>94</v>
      </c>
      <c r="I103" s="8" t="str">
        <f t="shared" si="9"/>
        <v>○</v>
      </c>
      <c r="J103" s="8">
        <f t="shared" si="10"/>
      </c>
      <c r="K103" s="8">
        <f t="shared" si="11"/>
      </c>
      <c r="L103" s="8">
        <f t="shared" si="12"/>
      </c>
      <c r="M103" s="8">
        <f t="shared" si="13"/>
      </c>
      <c r="N103" s="8">
        <f t="shared" si="14"/>
      </c>
      <c r="O103" s="8">
        <f t="shared" si="15"/>
      </c>
      <c r="P103" s="8">
        <f t="shared" si="16"/>
      </c>
      <c r="Q103" s="8">
        <f t="shared" si="17"/>
      </c>
      <c r="R103" s="6" t="s">
        <v>288</v>
      </c>
      <c r="S103" s="6">
        <v>3</v>
      </c>
      <c r="T103" s="6" t="s">
        <v>710</v>
      </c>
      <c r="U103" s="6"/>
      <c r="V103" s="6" t="s">
        <v>289</v>
      </c>
    </row>
    <row r="104" spans="1:22" ht="13.5">
      <c r="A104" s="6" t="s">
        <v>290</v>
      </c>
      <c r="B104" s="6" t="s">
        <v>185</v>
      </c>
      <c r="C104" s="6" t="s">
        <v>291</v>
      </c>
      <c r="D104" s="6">
        <v>1</v>
      </c>
      <c r="E104" s="6" t="s">
        <v>698</v>
      </c>
      <c r="F104" s="7">
        <v>1</v>
      </c>
      <c r="G104" s="7">
        <v>5</v>
      </c>
      <c r="H104" s="6" t="s">
        <v>49</v>
      </c>
      <c r="I104" s="8">
        <f t="shared" si="9"/>
      </c>
      <c r="J104" s="8">
        <f t="shared" si="10"/>
      </c>
      <c r="K104" s="8">
        <f t="shared" si="11"/>
      </c>
      <c r="L104" s="8">
        <f t="shared" si="12"/>
      </c>
      <c r="M104" s="8">
        <f t="shared" si="13"/>
      </c>
      <c r="N104" s="8">
        <f t="shared" si="14"/>
      </c>
      <c r="O104" s="8" t="str">
        <f t="shared" si="15"/>
        <v>○</v>
      </c>
      <c r="P104" s="8">
        <f t="shared" si="16"/>
      </c>
      <c r="Q104" s="8">
        <f t="shared" si="17"/>
      </c>
      <c r="R104" s="6" t="s">
        <v>292</v>
      </c>
      <c r="S104" s="6">
        <v>4</v>
      </c>
      <c r="T104" s="6" t="s">
        <v>713</v>
      </c>
      <c r="U104" s="6"/>
      <c r="V104" s="6" t="s">
        <v>293</v>
      </c>
    </row>
    <row r="105" spans="1:22" ht="13.5">
      <c r="A105" s="6" t="s">
        <v>294</v>
      </c>
      <c r="B105" s="6" t="s">
        <v>185</v>
      </c>
      <c r="C105" s="6" t="s">
        <v>295</v>
      </c>
      <c r="D105" s="6">
        <v>3</v>
      </c>
      <c r="E105" s="6" t="s">
        <v>699</v>
      </c>
      <c r="F105" s="7">
        <v>9</v>
      </c>
      <c r="G105" s="7">
        <v>7</v>
      </c>
      <c r="H105" s="6" t="s">
        <v>173</v>
      </c>
      <c r="I105" s="8">
        <f t="shared" si="9"/>
      </c>
      <c r="J105" s="8" t="str">
        <f t="shared" si="10"/>
        <v>○</v>
      </c>
      <c r="K105" s="8">
        <f t="shared" si="11"/>
      </c>
      <c r="L105" s="8">
        <f t="shared" si="12"/>
      </c>
      <c r="M105" s="8" t="str">
        <f t="shared" si="13"/>
        <v>○</v>
      </c>
      <c r="N105" s="8">
        <f t="shared" si="14"/>
      </c>
      <c r="O105" s="8">
        <f t="shared" si="15"/>
      </c>
      <c r="P105" s="8">
        <f t="shared" si="16"/>
      </c>
      <c r="Q105" s="8">
        <f t="shared" si="17"/>
      </c>
      <c r="R105" s="6" t="s">
        <v>296</v>
      </c>
      <c r="S105" s="6">
        <v>5</v>
      </c>
      <c r="T105" s="6" t="s">
        <v>710</v>
      </c>
      <c r="U105" s="6" t="s">
        <v>297</v>
      </c>
      <c r="V105" s="6" t="s">
        <v>12</v>
      </c>
    </row>
    <row r="106" spans="1:22" ht="13.5">
      <c r="A106" s="6" t="s">
        <v>298</v>
      </c>
      <c r="B106" s="6" t="s">
        <v>185</v>
      </c>
      <c r="C106" s="6" t="s">
        <v>299</v>
      </c>
      <c r="D106" s="6">
        <v>2</v>
      </c>
      <c r="E106" s="6" t="s">
        <v>699</v>
      </c>
      <c r="F106" s="7">
        <v>7</v>
      </c>
      <c r="G106" s="7">
        <v>7</v>
      </c>
      <c r="H106" s="6" t="s">
        <v>88</v>
      </c>
      <c r="I106" s="8">
        <f t="shared" si="9"/>
      </c>
      <c r="J106" s="8" t="str">
        <f t="shared" si="10"/>
        <v>○</v>
      </c>
      <c r="K106" s="8">
        <f t="shared" si="11"/>
      </c>
      <c r="L106" s="8">
        <f t="shared" si="12"/>
      </c>
      <c r="M106" s="8">
        <f t="shared" si="13"/>
      </c>
      <c r="N106" s="8">
        <f t="shared" si="14"/>
      </c>
      <c r="O106" s="8">
        <f t="shared" si="15"/>
      </c>
      <c r="P106" s="8">
        <f t="shared" si="16"/>
      </c>
      <c r="Q106" s="8">
        <f t="shared" si="17"/>
      </c>
      <c r="R106" s="6" t="s">
        <v>300</v>
      </c>
      <c r="S106" s="6">
        <v>6</v>
      </c>
      <c r="T106" s="6" t="s">
        <v>710</v>
      </c>
      <c r="U106" s="6" t="s">
        <v>301</v>
      </c>
      <c r="V106" s="6" t="s">
        <v>302</v>
      </c>
    </row>
    <row r="107" spans="1:22" ht="13.5">
      <c r="A107" s="6" t="s">
        <v>303</v>
      </c>
      <c r="B107" s="6" t="s">
        <v>185</v>
      </c>
      <c r="C107" s="6" t="s">
        <v>304</v>
      </c>
      <c r="D107" s="6">
        <v>1.5</v>
      </c>
      <c r="E107" s="6" t="s">
        <v>696</v>
      </c>
      <c r="F107" s="7">
        <v>4</v>
      </c>
      <c r="G107" s="7">
        <v>8</v>
      </c>
      <c r="H107" s="6"/>
      <c r="I107" s="8">
        <f t="shared" si="9"/>
      </c>
      <c r="J107" s="8">
        <f t="shared" si="10"/>
      </c>
      <c r="K107" s="8">
        <f t="shared" si="11"/>
      </c>
      <c r="L107" s="8">
        <f t="shared" si="12"/>
      </c>
      <c r="M107" s="8">
        <f t="shared" si="13"/>
      </c>
      <c r="N107" s="8">
        <f t="shared" si="14"/>
      </c>
      <c r="O107" s="8">
        <f t="shared" si="15"/>
      </c>
      <c r="P107" s="8">
        <f t="shared" si="16"/>
      </c>
      <c r="Q107" s="8">
        <f t="shared" si="17"/>
      </c>
      <c r="R107" s="6" t="s">
        <v>179</v>
      </c>
      <c r="S107" s="6">
        <v>4</v>
      </c>
      <c r="T107" s="6" t="s">
        <v>715</v>
      </c>
      <c r="U107" s="6" t="s">
        <v>305</v>
      </c>
      <c r="V107" s="6" t="s">
        <v>105</v>
      </c>
    </row>
    <row r="108" spans="1:22" ht="13.5">
      <c r="A108" s="6" t="s">
        <v>306</v>
      </c>
      <c r="B108" s="6" t="s">
        <v>185</v>
      </c>
      <c r="C108" s="6" t="s">
        <v>307</v>
      </c>
      <c r="D108" s="6">
        <v>2</v>
      </c>
      <c r="E108" s="6" t="s">
        <v>699</v>
      </c>
      <c r="F108" s="7">
        <v>8</v>
      </c>
      <c r="G108" s="7">
        <v>4</v>
      </c>
      <c r="H108" s="6"/>
      <c r="I108" s="8">
        <f t="shared" si="9"/>
      </c>
      <c r="J108" s="8">
        <f t="shared" si="10"/>
      </c>
      <c r="K108" s="8">
        <f t="shared" si="11"/>
      </c>
      <c r="L108" s="8">
        <f t="shared" si="12"/>
      </c>
      <c r="M108" s="8">
        <f t="shared" si="13"/>
      </c>
      <c r="N108" s="8">
        <f t="shared" si="14"/>
      </c>
      <c r="O108" s="8">
        <f t="shared" si="15"/>
      </c>
      <c r="P108" s="8">
        <f t="shared" si="16"/>
      </c>
      <c r="Q108" s="8">
        <f t="shared" si="17"/>
      </c>
      <c r="R108" s="6" t="s">
        <v>308</v>
      </c>
      <c r="S108" s="6">
        <v>4</v>
      </c>
      <c r="T108" s="6" t="s">
        <v>710</v>
      </c>
      <c r="U108" s="6" t="s">
        <v>309</v>
      </c>
      <c r="V108" s="6" t="s">
        <v>208</v>
      </c>
    </row>
    <row r="109" spans="1:22" ht="13.5">
      <c r="A109" s="6" t="s">
        <v>310</v>
      </c>
      <c r="B109" s="6" t="s">
        <v>185</v>
      </c>
      <c r="C109" s="6" t="s">
        <v>311</v>
      </c>
      <c r="D109" s="6">
        <v>1.5</v>
      </c>
      <c r="E109" s="6" t="s">
        <v>103</v>
      </c>
      <c r="F109" s="7">
        <v>5</v>
      </c>
      <c r="G109" s="7">
        <v>1</v>
      </c>
      <c r="H109" s="6" t="s">
        <v>233</v>
      </c>
      <c r="I109" s="8" t="str">
        <f t="shared" si="9"/>
        <v>○</v>
      </c>
      <c r="J109" s="8">
        <f t="shared" si="10"/>
      </c>
      <c r="K109" s="8">
        <f t="shared" si="11"/>
      </c>
      <c r="L109" s="8">
        <f t="shared" si="12"/>
      </c>
      <c r="M109" s="8">
        <f t="shared" si="13"/>
      </c>
      <c r="N109" s="8">
        <f t="shared" si="14"/>
      </c>
      <c r="O109" s="8" t="str">
        <f t="shared" si="15"/>
        <v>○</v>
      </c>
      <c r="P109" s="8">
        <f t="shared" si="16"/>
      </c>
      <c r="Q109" s="8">
        <f t="shared" si="17"/>
      </c>
      <c r="R109" s="6" t="s">
        <v>312</v>
      </c>
      <c r="S109" s="6">
        <v>3</v>
      </c>
      <c r="T109" s="6" t="s">
        <v>716</v>
      </c>
      <c r="U109" s="6"/>
      <c r="V109" s="6" t="s">
        <v>279</v>
      </c>
    </row>
    <row r="110" spans="1:22" ht="13.5">
      <c r="A110" s="6" t="s">
        <v>313</v>
      </c>
      <c r="B110" s="6" t="s">
        <v>185</v>
      </c>
      <c r="C110" s="6" t="s">
        <v>314</v>
      </c>
      <c r="D110" s="6">
        <v>1</v>
      </c>
      <c r="E110" s="6" t="s">
        <v>698</v>
      </c>
      <c r="F110" s="7">
        <v>3</v>
      </c>
      <c r="G110" s="7">
        <v>4</v>
      </c>
      <c r="H110" s="6"/>
      <c r="I110" s="8">
        <f t="shared" si="9"/>
      </c>
      <c r="J110" s="8">
        <f t="shared" si="10"/>
      </c>
      <c r="K110" s="8">
        <f t="shared" si="11"/>
      </c>
      <c r="L110" s="8">
        <f t="shared" si="12"/>
      </c>
      <c r="M110" s="8">
        <f t="shared" si="13"/>
      </c>
      <c r="N110" s="8">
        <f t="shared" si="14"/>
      </c>
      <c r="O110" s="8">
        <f t="shared" si="15"/>
      </c>
      <c r="P110" s="8">
        <f t="shared" si="16"/>
      </c>
      <c r="Q110" s="8">
        <f t="shared" si="17"/>
      </c>
      <c r="R110" s="6" t="s">
        <v>160</v>
      </c>
      <c r="S110" s="6">
        <v>4</v>
      </c>
      <c r="T110" s="6" t="s">
        <v>710</v>
      </c>
      <c r="U110" s="6"/>
      <c r="V110" s="6" t="s">
        <v>18</v>
      </c>
    </row>
    <row r="111" spans="1:22" ht="13.5">
      <c r="A111" s="6" t="s">
        <v>315</v>
      </c>
      <c r="B111" s="6" t="s">
        <v>185</v>
      </c>
      <c r="C111" s="6" t="s">
        <v>316</v>
      </c>
      <c r="D111" s="6">
        <v>1.5</v>
      </c>
      <c r="E111" s="6" t="s">
        <v>699</v>
      </c>
      <c r="F111" s="7">
        <v>5</v>
      </c>
      <c r="G111" s="7">
        <v>6</v>
      </c>
      <c r="H111" s="6" t="s">
        <v>178</v>
      </c>
      <c r="I111" s="8">
        <f t="shared" si="9"/>
      </c>
      <c r="J111" s="8">
        <f t="shared" si="10"/>
      </c>
      <c r="K111" s="8">
        <f t="shared" si="11"/>
      </c>
      <c r="L111" s="8" t="str">
        <f t="shared" si="12"/>
        <v>○</v>
      </c>
      <c r="M111" s="8">
        <f t="shared" si="13"/>
      </c>
      <c r="N111" s="8">
        <f t="shared" si="14"/>
      </c>
      <c r="O111" s="8">
        <f t="shared" si="15"/>
      </c>
      <c r="P111" s="8">
        <f t="shared" si="16"/>
      </c>
      <c r="Q111" s="8">
        <f t="shared" si="17"/>
      </c>
      <c r="R111" s="6" t="s">
        <v>72</v>
      </c>
      <c r="S111" s="6">
        <v>3</v>
      </c>
      <c r="T111" s="6" t="s">
        <v>710</v>
      </c>
      <c r="U111" s="6"/>
      <c r="V111" s="6" t="s">
        <v>109</v>
      </c>
    </row>
    <row r="112" spans="1:22" ht="13.5">
      <c r="A112" s="6" t="s">
        <v>317</v>
      </c>
      <c r="B112" s="6" t="s">
        <v>185</v>
      </c>
      <c r="C112" s="6" t="s">
        <v>318</v>
      </c>
      <c r="D112" s="6">
        <v>3</v>
      </c>
      <c r="E112" s="6" t="s">
        <v>696</v>
      </c>
      <c r="F112" s="7">
        <v>10</v>
      </c>
      <c r="G112" s="7">
        <v>5</v>
      </c>
      <c r="H112" s="6" t="s">
        <v>49</v>
      </c>
      <c r="I112" s="8">
        <f t="shared" si="9"/>
      </c>
      <c r="J112" s="8">
        <f t="shared" si="10"/>
      </c>
      <c r="K112" s="8">
        <f t="shared" si="11"/>
      </c>
      <c r="L112" s="8">
        <f t="shared" si="12"/>
      </c>
      <c r="M112" s="8">
        <f t="shared" si="13"/>
      </c>
      <c r="N112" s="8">
        <f t="shared" si="14"/>
      </c>
      <c r="O112" s="8" t="str">
        <f t="shared" si="15"/>
        <v>○</v>
      </c>
      <c r="P112" s="8">
        <f t="shared" si="16"/>
      </c>
      <c r="Q112" s="8">
        <f t="shared" si="17"/>
      </c>
      <c r="R112" s="6" t="s">
        <v>319</v>
      </c>
      <c r="S112" s="6">
        <v>6</v>
      </c>
      <c r="T112" s="6" t="s">
        <v>710</v>
      </c>
      <c r="U112" s="6" t="s">
        <v>320</v>
      </c>
      <c r="V112" s="6" t="s">
        <v>12</v>
      </c>
    </row>
    <row r="113" spans="1:22" ht="13.5">
      <c r="A113" s="6" t="s">
        <v>321</v>
      </c>
      <c r="B113" s="6" t="s">
        <v>185</v>
      </c>
      <c r="C113" s="6" t="s">
        <v>322</v>
      </c>
      <c r="D113" s="6">
        <v>2.5</v>
      </c>
      <c r="E113" s="6" t="s">
        <v>699</v>
      </c>
      <c r="F113" s="7">
        <v>6</v>
      </c>
      <c r="G113" s="7">
        <v>10</v>
      </c>
      <c r="H113" s="6" t="s">
        <v>323</v>
      </c>
      <c r="I113" s="8">
        <f t="shared" si="9"/>
      </c>
      <c r="J113" s="8" t="str">
        <f t="shared" si="10"/>
        <v>○</v>
      </c>
      <c r="K113" s="8" t="str">
        <f t="shared" si="11"/>
        <v>○</v>
      </c>
      <c r="L113" s="8" t="str">
        <f t="shared" si="12"/>
        <v>○</v>
      </c>
      <c r="M113" s="8">
        <f t="shared" si="13"/>
      </c>
      <c r="N113" s="8">
        <f t="shared" si="14"/>
      </c>
      <c r="O113" s="8">
        <f t="shared" si="15"/>
      </c>
      <c r="P113" s="8">
        <f t="shared" si="16"/>
      </c>
      <c r="Q113" s="8">
        <f t="shared" si="17"/>
      </c>
      <c r="R113" s="6" t="s">
        <v>324</v>
      </c>
      <c r="S113" s="6">
        <v>6</v>
      </c>
      <c r="T113" s="6" t="s">
        <v>713</v>
      </c>
      <c r="U113" s="6" t="s">
        <v>325</v>
      </c>
      <c r="V113" s="6" t="s">
        <v>91</v>
      </c>
    </row>
    <row r="114" spans="1:22" ht="13.5">
      <c r="A114" s="6" t="s">
        <v>326</v>
      </c>
      <c r="B114" s="6" t="s">
        <v>185</v>
      </c>
      <c r="C114" s="6" t="s">
        <v>327</v>
      </c>
      <c r="D114" s="6">
        <v>1.5</v>
      </c>
      <c r="E114" s="6" t="s">
        <v>699</v>
      </c>
      <c r="F114" s="7">
        <v>5</v>
      </c>
      <c r="G114" s="7">
        <v>5</v>
      </c>
      <c r="H114" s="6"/>
      <c r="I114" s="8">
        <f t="shared" si="9"/>
      </c>
      <c r="J114" s="8">
        <f t="shared" si="10"/>
      </c>
      <c r="K114" s="8">
        <f t="shared" si="11"/>
      </c>
      <c r="L114" s="8">
        <f t="shared" si="12"/>
      </c>
      <c r="M114" s="8">
        <f t="shared" si="13"/>
      </c>
      <c r="N114" s="8">
        <f t="shared" si="14"/>
      </c>
      <c r="O114" s="8">
        <f t="shared" si="15"/>
      </c>
      <c r="P114" s="8">
        <f t="shared" si="16"/>
      </c>
      <c r="Q114" s="8">
        <f t="shared" si="17"/>
      </c>
      <c r="R114" s="6" t="s">
        <v>328</v>
      </c>
      <c r="S114" s="6">
        <v>5</v>
      </c>
      <c r="T114" s="6" t="s">
        <v>716</v>
      </c>
      <c r="U114" s="6"/>
      <c r="V114" s="6" t="s">
        <v>81</v>
      </c>
    </row>
    <row r="115" spans="1:22" ht="13.5">
      <c r="A115" s="6" t="s">
        <v>643</v>
      </c>
      <c r="B115" s="6" t="s">
        <v>185</v>
      </c>
      <c r="C115" s="6" t="s">
        <v>644</v>
      </c>
      <c r="D115" s="6">
        <v>3</v>
      </c>
      <c r="E115" s="6" t="s">
        <v>696</v>
      </c>
      <c r="F115" s="7">
        <v>9</v>
      </c>
      <c r="G115" s="7">
        <v>8</v>
      </c>
      <c r="H115" s="6" t="s">
        <v>49</v>
      </c>
      <c r="I115" s="8">
        <f t="shared" si="9"/>
      </c>
      <c r="J115" s="8">
        <f t="shared" si="10"/>
      </c>
      <c r="K115" s="8">
        <f t="shared" si="11"/>
      </c>
      <c r="L115" s="8">
        <f t="shared" si="12"/>
      </c>
      <c r="M115" s="8">
        <f t="shared" si="13"/>
      </c>
      <c r="N115" s="8">
        <f t="shared" si="14"/>
      </c>
      <c r="O115" s="8" t="str">
        <f t="shared" si="15"/>
        <v>○</v>
      </c>
      <c r="P115" s="8">
        <f t="shared" si="16"/>
      </c>
      <c r="Q115" s="8">
        <f t="shared" si="17"/>
      </c>
      <c r="R115" s="6" t="s">
        <v>645</v>
      </c>
      <c r="S115" s="6">
        <v>5</v>
      </c>
      <c r="T115" s="6" t="s">
        <v>710</v>
      </c>
      <c r="U115" s="6"/>
      <c r="V115" s="6" t="s">
        <v>646</v>
      </c>
    </row>
    <row r="116" spans="1:22" ht="13.5">
      <c r="A116" s="6" t="s">
        <v>932</v>
      </c>
      <c r="B116" s="6" t="s">
        <v>185</v>
      </c>
      <c r="C116" s="6" t="s">
        <v>933</v>
      </c>
      <c r="D116" s="6">
        <v>1.5</v>
      </c>
      <c r="E116" s="6" t="s">
        <v>697</v>
      </c>
      <c r="F116" s="7">
        <v>5</v>
      </c>
      <c r="G116" s="7">
        <v>6</v>
      </c>
      <c r="H116" s="6" t="s">
        <v>203</v>
      </c>
      <c r="I116" s="2">
        <f t="shared" si="9"/>
      </c>
      <c r="J116" s="2">
        <f t="shared" si="10"/>
      </c>
      <c r="K116" s="8">
        <f t="shared" si="11"/>
      </c>
      <c r="L116" s="2">
        <f t="shared" si="12"/>
      </c>
      <c r="M116" s="8">
        <f t="shared" si="13"/>
      </c>
      <c r="N116" s="8" t="str">
        <f t="shared" si="14"/>
        <v>○</v>
      </c>
      <c r="O116" s="8">
        <f t="shared" si="15"/>
      </c>
      <c r="P116" s="8">
        <f t="shared" si="16"/>
      </c>
      <c r="Q116" s="8">
        <f t="shared" si="17"/>
      </c>
      <c r="R116" s="6" t="s">
        <v>11</v>
      </c>
      <c r="S116" s="6">
        <v>3</v>
      </c>
      <c r="T116" s="6" t="s">
        <v>710</v>
      </c>
      <c r="U116" s="6"/>
      <c r="V116" s="6" t="s">
        <v>165</v>
      </c>
    </row>
    <row r="117" spans="1:22" ht="13.5">
      <c r="A117" s="6" t="s">
        <v>934</v>
      </c>
      <c r="B117" s="6" t="s">
        <v>185</v>
      </c>
      <c r="C117" s="6" t="s">
        <v>935</v>
      </c>
      <c r="D117" s="6">
        <v>1</v>
      </c>
      <c r="E117" s="6" t="s">
        <v>699</v>
      </c>
      <c r="F117" s="7">
        <v>2</v>
      </c>
      <c r="G117" s="7">
        <v>3</v>
      </c>
      <c r="H117" s="6" t="s">
        <v>49</v>
      </c>
      <c r="I117" s="2">
        <f t="shared" si="9"/>
      </c>
      <c r="J117" s="2">
        <f t="shared" si="10"/>
      </c>
      <c r="K117" s="8">
        <f t="shared" si="11"/>
      </c>
      <c r="L117" s="2">
        <f t="shared" si="12"/>
      </c>
      <c r="M117" s="8">
        <f t="shared" si="13"/>
      </c>
      <c r="N117" s="8">
        <f t="shared" si="14"/>
      </c>
      <c r="O117" s="8" t="str">
        <f t="shared" si="15"/>
        <v>○</v>
      </c>
      <c r="P117" s="8">
        <f t="shared" si="16"/>
      </c>
      <c r="Q117" s="8">
        <f t="shared" si="17"/>
      </c>
      <c r="R117" s="6" t="s">
        <v>225</v>
      </c>
      <c r="S117" s="6">
        <v>3</v>
      </c>
      <c r="T117" s="6" t="s">
        <v>713</v>
      </c>
      <c r="U117" s="6"/>
      <c r="V117" s="6" t="s">
        <v>888</v>
      </c>
    </row>
    <row r="118" spans="1:22" ht="13.5">
      <c r="A118" s="6" t="s">
        <v>936</v>
      </c>
      <c r="B118" s="6" t="s">
        <v>185</v>
      </c>
      <c r="C118" s="6" t="s">
        <v>937</v>
      </c>
      <c r="D118" s="6">
        <v>1.5</v>
      </c>
      <c r="E118" s="6" t="s">
        <v>696</v>
      </c>
      <c r="F118" s="7">
        <v>3</v>
      </c>
      <c r="G118" s="7">
        <v>7</v>
      </c>
      <c r="H118" s="6" t="s">
        <v>49</v>
      </c>
      <c r="I118" s="2">
        <f t="shared" si="9"/>
      </c>
      <c r="J118" s="2">
        <f t="shared" si="10"/>
      </c>
      <c r="K118" s="8">
        <f t="shared" si="11"/>
      </c>
      <c r="L118" s="2">
        <f t="shared" si="12"/>
      </c>
      <c r="M118" s="8">
        <f t="shared" si="13"/>
      </c>
      <c r="N118" s="8">
        <f t="shared" si="14"/>
      </c>
      <c r="O118" s="8" t="str">
        <f t="shared" si="15"/>
        <v>○</v>
      </c>
      <c r="P118" s="8">
        <f t="shared" si="16"/>
      </c>
      <c r="Q118" s="8">
        <f t="shared" si="17"/>
      </c>
      <c r="R118" s="6" t="s">
        <v>216</v>
      </c>
      <c r="S118" s="6">
        <v>7</v>
      </c>
      <c r="T118" s="6" t="s">
        <v>1186</v>
      </c>
      <c r="U118" s="6"/>
      <c r="V118" s="6" t="s">
        <v>69</v>
      </c>
    </row>
    <row r="119" spans="1:22" ht="13.5">
      <c r="A119" s="6" t="s">
        <v>938</v>
      </c>
      <c r="B119" s="6" t="s">
        <v>185</v>
      </c>
      <c r="C119" s="6" t="s">
        <v>939</v>
      </c>
      <c r="D119" s="6">
        <v>2</v>
      </c>
      <c r="E119" s="6" t="s">
        <v>696</v>
      </c>
      <c r="F119" s="7">
        <v>8</v>
      </c>
      <c r="G119" s="7">
        <v>3</v>
      </c>
      <c r="H119" s="6"/>
      <c r="I119" s="2">
        <f t="shared" si="9"/>
      </c>
      <c r="J119" s="2">
        <f t="shared" si="10"/>
      </c>
      <c r="K119" s="8">
        <f t="shared" si="11"/>
      </c>
      <c r="L119" s="2">
        <f t="shared" si="12"/>
      </c>
      <c r="M119" s="8">
        <f t="shared" si="13"/>
      </c>
      <c r="N119" s="8">
        <f t="shared" si="14"/>
      </c>
      <c r="O119" s="8">
        <f t="shared" si="15"/>
      </c>
      <c r="P119" s="8">
        <f t="shared" si="16"/>
      </c>
      <c r="Q119" s="8">
        <f t="shared" si="17"/>
      </c>
      <c r="R119" s="6" t="s">
        <v>940</v>
      </c>
      <c r="S119" s="6">
        <v>5</v>
      </c>
      <c r="T119" s="6" t="s">
        <v>710</v>
      </c>
      <c r="U119" s="6"/>
      <c r="V119" s="6" t="s">
        <v>448</v>
      </c>
    </row>
    <row r="120" spans="1:22" ht="13.5">
      <c r="A120" s="6" t="s">
        <v>941</v>
      </c>
      <c r="B120" s="6" t="s">
        <v>185</v>
      </c>
      <c r="C120" s="6" t="s">
        <v>942</v>
      </c>
      <c r="D120" s="6">
        <v>2</v>
      </c>
      <c r="E120" s="6" t="s">
        <v>696</v>
      </c>
      <c r="F120" s="7">
        <v>6</v>
      </c>
      <c r="G120" s="7">
        <v>9</v>
      </c>
      <c r="H120" s="6" t="s">
        <v>54</v>
      </c>
      <c r="I120" s="2">
        <f t="shared" si="9"/>
      </c>
      <c r="J120" s="2">
        <f t="shared" si="10"/>
      </c>
      <c r="K120" s="8" t="str">
        <f t="shared" si="11"/>
        <v>○</v>
      </c>
      <c r="L120" s="2">
        <f t="shared" si="12"/>
      </c>
      <c r="M120" s="8">
        <f t="shared" si="13"/>
      </c>
      <c r="N120" s="8">
        <f t="shared" si="14"/>
      </c>
      <c r="O120" s="8">
        <f t="shared" si="15"/>
      </c>
      <c r="P120" s="8">
        <f t="shared" si="16"/>
      </c>
      <c r="Q120" s="8">
        <f t="shared" si="17"/>
      </c>
      <c r="R120" s="6" t="s">
        <v>943</v>
      </c>
      <c r="S120" s="6">
        <v>4</v>
      </c>
      <c r="T120" s="6" t="s">
        <v>716</v>
      </c>
      <c r="U120" s="6"/>
      <c r="V120" s="6" t="s">
        <v>120</v>
      </c>
    </row>
    <row r="121" spans="1:22" ht="13.5">
      <c r="A121" s="6" t="s">
        <v>944</v>
      </c>
      <c r="B121" s="6" t="s">
        <v>185</v>
      </c>
      <c r="C121" s="6" t="s">
        <v>945</v>
      </c>
      <c r="D121" s="6">
        <v>3</v>
      </c>
      <c r="E121" s="6" t="s">
        <v>696</v>
      </c>
      <c r="F121" s="7">
        <v>10</v>
      </c>
      <c r="G121" s="7">
        <v>3</v>
      </c>
      <c r="H121" s="6" t="s">
        <v>559</v>
      </c>
      <c r="I121" s="2">
        <f t="shared" si="9"/>
      </c>
      <c r="J121" s="2">
        <f t="shared" si="10"/>
      </c>
      <c r="K121" s="8">
        <f t="shared" si="11"/>
      </c>
      <c r="L121" s="2">
        <f t="shared" si="12"/>
      </c>
      <c r="M121" s="8" t="str">
        <f t="shared" si="13"/>
        <v>○</v>
      </c>
      <c r="N121" s="8">
        <f t="shared" si="14"/>
      </c>
      <c r="O121" s="8" t="str">
        <f t="shared" si="15"/>
        <v>○</v>
      </c>
      <c r="P121" s="8">
        <f t="shared" si="16"/>
      </c>
      <c r="Q121" s="8">
        <f t="shared" si="17"/>
      </c>
      <c r="R121" s="6" t="s">
        <v>946</v>
      </c>
      <c r="S121" s="6">
        <v>4</v>
      </c>
      <c r="T121" s="6" t="s">
        <v>710</v>
      </c>
      <c r="U121" s="6"/>
      <c r="V121" s="6" t="s">
        <v>24</v>
      </c>
    </row>
    <row r="122" spans="1:22" ht="13.5">
      <c r="A122" s="6" t="s">
        <v>947</v>
      </c>
      <c r="B122" s="6" t="s">
        <v>185</v>
      </c>
      <c r="C122" s="6" t="s">
        <v>260</v>
      </c>
      <c r="D122" s="6">
        <v>3</v>
      </c>
      <c r="E122" s="6" t="s">
        <v>696</v>
      </c>
      <c r="F122" s="7">
        <v>8</v>
      </c>
      <c r="G122" s="7">
        <v>12</v>
      </c>
      <c r="H122" s="6" t="s">
        <v>583</v>
      </c>
      <c r="I122" s="2">
        <f t="shared" si="9"/>
      </c>
      <c r="J122" s="8" t="str">
        <f t="shared" si="10"/>
        <v>○</v>
      </c>
      <c r="K122" s="8">
        <f t="shared" si="11"/>
      </c>
      <c r="L122" s="2">
        <f t="shared" si="12"/>
      </c>
      <c r="M122" s="8">
        <f t="shared" si="13"/>
      </c>
      <c r="N122" s="8">
        <f t="shared" si="14"/>
      </c>
      <c r="O122" s="8" t="str">
        <f t="shared" si="15"/>
        <v>○</v>
      </c>
      <c r="P122" s="8">
        <f t="shared" si="16"/>
      </c>
      <c r="Q122" s="8">
        <f t="shared" si="17"/>
      </c>
      <c r="R122" s="6" t="s">
        <v>948</v>
      </c>
      <c r="S122" s="6">
        <v>6</v>
      </c>
      <c r="T122" s="6" t="s">
        <v>715</v>
      </c>
      <c r="U122" s="6"/>
      <c r="V122" s="6" t="s">
        <v>91</v>
      </c>
    </row>
    <row r="123" spans="1:22" ht="13.5">
      <c r="A123" s="6" t="s">
        <v>949</v>
      </c>
      <c r="B123" s="6" t="s">
        <v>185</v>
      </c>
      <c r="C123" s="6" t="s">
        <v>950</v>
      </c>
      <c r="D123" s="6">
        <v>2.5</v>
      </c>
      <c r="E123" s="6" t="s">
        <v>698</v>
      </c>
      <c r="F123" s="7">
        <v>7</v>
      </c>
      <c r="G123" s="7">
        <v>10</v>
      </c>
      <c r="H123" s="6" t="s">
        <v>951</v>
      </c>
      <c r="I123" s="2">
        <f t="shared" si="9"/>
      </c>
      <c r="J123" s="2">
        <f t="shared" si="10"/>
      </c>
      <c r="K123" s="8" t="str">
        <f t="shared" si="11"/>
        <v>○</v>
      </c>
      <c r="L123" s="2">
        <f t="shared" si="12"/>
      </c>
      <c r="M123" s="8" t="str">
        <f t="shared" si="13"/>
        <v>○</v>
      </c>
      <c r="N123" s="8">
        <f t="shared" si="14"/>
      </c>
      <c r="O123" s="8">
        <f t="shared" si="15"/>
      </c>
      <c r="P123" s="8">
        <f t="shared" si="16"/>
      </c>
      <c r="Q123" s="8">
        <f t="shared" si="17"/>
      </c>
      <c r="R123" s="6" t="s">
        <v>952</v>
      </c>
      <c r="S123" s="6">
        <v>5</v>
      </c>
      <c r="T123" s="6" t="s">
        <v>714</v>
      </c>
      <c r="U123" s="6"/>
      <c r="V123" s="6" t="s">
        <v>141</v>
      </c>
    </row>
    <row r="124" spans="1:22" ht="13.5">
      <c r="A124" s="6" t="s">
        <v>953</v>
      </c>
      <c r="B124" s="6" t="s">
        <v>185</v>
      </c>
      <c r="C124" s="6" t="s">
        <v>954</v>
      </c>
      <c r="D124" s="6">
        <v>2.5</v>
      </c>
      <c r="E124" s="6" t="s">
        <v>696</v>
      </c>
      <c r="F124" s="7">
        <v>8</v>
      </c>
      <c r="G124" s="7">
        <v>7</v>
      </c>
      <c r="H124" s="6" t="s">
        <v>21</v>
      </c>
      <c r="I124" s="2">
        <f t="shared" si="9"/>
      </c>
      <c r="J124" s="2">
        <f t="shared" si="10"/>
      </c>
      <c r="K124" s="8">
        <f t="shared" si="11"/>
      </c>
      <c r="L124" s="2">
        <f t="shared" si="12"/>
      </c>
      <c r="M124" s="8" t="str">
        <f t="shared" si="13"/>
        <v>○</v>
      </c>
      <c r="N124" s="8">
        <f t="shared" si="14"/>
      </c>
      <c r="O124" s="8">
        <f t="shared" si="15"/>
      </c>
      <c r="P124" s="8">
        <f t="shared" si="16"/>
      </c>
      <c r="Q124" s="8">
        <f t="shared" si="17"/>
      </c>
      <c r="R124" s="6" t="s">
        <v>955</v>
      </c>
      <c r="S124" s="6">
        <v>5</v>
      </c>
      <c r="T124" s="6" t="s">
        <v>715</v>
      </c>
      <c r="U124" s="6"/>
      <c r="V124" s="6" t="s">
        <v>188</v>
      </c>
    </row>
    <row r="125" spans="1:22" ht="13.5">
      <c r="A125" s="6" t="s">
        <v>1259</v>
      </c>
      <c r="B125" s="6" t="s">
        <v>185</v>
      </c>
      <c r="C125" s="6" t="s">
        <v>956</v>
      </c>
      <c r="D125" s="6">
        <v>3</v>
      </c>
      <c r="E125" s="6" t="s">
        <v>696</v>
      </c>
      <c r="F125" s="7">
        <v>10</v>
      </c>
      <c r="G125" s="7">
        <v>2</v>
      </c>
      <c r="H125" s="6" t="s">
        <v>21</v>
      </c>
      <c r="I125" s="2">
        <f t="shared" si="9"/>
      </c>
      <c r="J125" s="2">
        <f t="shared" si="10"/>
      </c>
      <c r="K125" s="8">
        <f t="shared" si="11"/>
      </c>
      <c r="L125" s="2">
        <f t="shared" si="12"/>
      </c>
      <c r="M125" s="8" t="str">
        <f t="shared" si="13"/>
        <v>○</v>
      </c>
      <c r="N125" s="8">
        <f t="shared" si="14"/>
      </c>
      <c r="O125" s="8">
        <f t="shared" si="15"/>
      </c>
      <c r="P125" s="8">
        <f t="shared" si="16"/>
      </c>
      <c r="Q125" s="8">
        <f t="shared" si="17"/>
      </c>
      <c r="R125" s="6" t="s">
        <v>957</v>
      </c>
      <c r="S125" s="6">
        <v>7</v>
      </c>
      <c r="T125" s="6" t="s">
        <v>710</v>
      </c>
      <c r="U125" s="6"/>
      <c r="V125" s="6" t="s">
        <v>630</v>
      </c>
    </row>
    <row r="126" spans="1:22" ht="13.5">
      <c r="A126" s="6" t="s">
        <v>1260</v>
      </c>
      <c r="B126" s="6" t="s">
        <v>185</v>
      </c>
      <c r="C126" s="6" t="s">
        <v>1277</v>
      </c>
      <c r="D126" s="6">
        <v>1</v>
      </c>
      <c r="E126" s="6" t="s">
        <v>699</v>
      </c>
      <c r="F126" s="7">
        <v>2</v>
      </c>
      <c r="G126" s="7">
        <v>2</v>
      </c>
      <c r="H126" s="6" t="s">
        <v>49</v>
      </c>
      <c r="I126" s="6">
        <f t="shared" si="9"/>
      </c>
      <c r="J126" s="6">
        <f t="shared" si="10"/>
      </c>
      <c r="K126" s="8">
        <f t="shared" si="11"/>
      </c>
      <c r="L126" s="6">
        <f t="shared" si="12"/>
      </c>
      <c r="M126" s="8">
        <f t="shared" si="13"/>
      </c>
      <c r="N126" s="8">
        <f t="shared" si="14"/>
      </c>
      <c r="O126" s="8" t="str">
        <f t="shared" si="15"/>
        <v>○</v>
      </c>
      <c r="P126" s="8">
        <f t="shared" si="16"/>
      </c>
      <c r="Q126" s="8">
        <f t="shared" si="17"/>
      </c>
      <c r="R126" s="6" t="s">
        <v>959</v>
      </c>
      <c r="S126" s="6">
        <v>3</v>
      </c>
      <c r="T126" s="6" t="s">
        <v>711</v>
      </c>
      <c r="U126" s="6"/>
      <c r="V126" s="6" t="s">
        <v>960</v>
      </c>
    </row>
    <row r="127" spans="1:22" ht="13.5">
      <c r="A127" s="76" t="s">
        <v>1194</v>
      </c>
      <c r="B127" s="76" t="s">
        <v>185</v>
      </c>
      <c r="C127" s="76" t="s">
        <v>1195</v>
      </c>
      <c r="D127" s="76">
        <v>3</v>
      </c>
      <c r="E127" s="6" t="s">
        <v>699</v>
      </c>
      <c r="F127" s="77">
        <v>9</v>
      </c>
      <c r="G127" s="77">
        <v>6</v>
      </c>
      <c r="H127" s="76" t="s">
        <v>559</v>
      </c>
      <c r="I127" s="6">
        <f t="shared" si="9"/>
      </c>
      <c r="J127" s="6">
        <f t="shared" si="10"/>
      </c>
      <c r="K127" s="6">
        <f t="shared" si="11"/>
      </c>
      <c r="L127" s="6">
        <f t="shared" si="12"/>
      </c>
      <c r="M127" s="8" t="str">
        <f t="shared" si="13"/>
        <v>○</v>
      </c>
      <c r="N127" s="8">
        <f t="shared" si="14"/>
      </c>
      <c r="O127" s="8" t="str">
        <f t="shared" si="15"/>
        <v>○</v>
      </c>
      <c r="P127" s="8">
        <f t="shared" si="16"/>
      </c>
      <c r="Q127" s="8">
        <f t="shared" si="17"/>
      </c>
      <c r="R127" s="76" t="s">
        <v>1196</v>
      </c>
      <c r="S127" s="76">
        <v>7</v>
      </c>
      <c r="T127" s="76" t="s">
        <v>710</v>
      </c>
      <c r="U127" s="76"/>
      <c r="V127" s="76" t="s">
        <v>1200</v>
      </c>
    </row>
    <row r="128" spans="1:22" ht="13.5">
      <c r="A128" s="9" t="s">
        <v>329</v>
      </c>
      <c r="B128" s="9" t="s">
        <v>330</v>
      </c>
      <c r="C128" s="9" t="s">
        <v>331</v>
      </c>
      <c r="D128" s="9">
        <v>2.5</v>
      </c>
      <c r="E128" s="9" t="s">
        <v>696</v>
      </c>
      <c r="F128" s="10">
        <v>8</v>
      </c>
      <c r="G128" s="10">
        <v>8</v>
      </c>
      <c r="H128" s="9"/>
      <c r="I128" s="11">
        <f t="shared" si="9"/>
      </c>
      <c r="J128" s="11">
        <f t="shared" si="10"/>
      </c>
      <c r="K128" s="11">
        <f t="shared" si="11"/>
      </c>
      <c r="L128" s="11">
        <f t="shared" si="12"/>
      </c>
      <c r="M128" s="11">
        <f t="shared" si="13"/>
      </c>
      <c r="N128" s="11">
        <f t="shared" si="14"/>
      </c>
      <c r="O128" s="11">
        <f t="shared" si="15"/>
      </c>
      <c r="P128" s="11">
        <f t="shared" si="16"/>
      </c>
      <c r="Q128" s="11">
        <f t="shared" si="17"/>
      </c>
      <c r="R128" s="9" t="s">
        <v>221</v>
      </c>
      <c r="S128" s="9">
        <v>4</v>
      </c>
      <c r="T128" s="9" t="s">
        <v>710</v>
      </c>
      <c r="U128" s="9"/>
      <c r="V128" s="9" t="s">
        <v>154</v>
      </c>
    </row>
    <row r="129" spans="1:22" ht="13.5">
      <c r="A129" s="9" t="s">
        <v>332</v>
      </c>
      <c r="B129" s="9" t="s">
        <v>330</v>
      </c>
      <c r="C129" s="9" t="s">
        <v>333</v>
      </c>
      <c r="D129" s="9">
        <v>2</v>
      </c>
      <c r="E129" s="9" t="s">
        <v>696</v>
      </c>
      <c r="F129" s="10">
        <v>7</v>
      </c>
      <c r="G129" s="10">
        <v>5</v>
      </c>
      <c r="H129" s="9" t="s">
        <v>21</v>
      </c>
      <c r="I129" s="11">
        <f t="shared" si="9"/>
      </c>
      <c r="J129" s="11">
        <f t="shared" si="10"/>
      </c>
      <c r="K129" s="11">
        <f t="shared" si="11"/>
      </c>
      <c r="L129" s="11">
        <f t="shared" si="12"/>
      </c>
      <c r="M129" s="11" t="str">
        <f t="shared" si="13"/>
        <v>○</v>
      </c>
      <c r="N129" s="11">
        <f t="shared" si="14"/>
      </c>
      <c r="O129" s="11">
        <f t="shared" si="15"/>
      </c>
      <c r="P129" s="11">
        <f t="shared" si="16"/>
      </c>
      <c r="Q129" s="11">
        <f t="shared" si="17"/>
      </c>
      <c r="R129" s="9" t="s">
        <v>334</v>
      </c>
      <c r="S129" s="9">
        <v>5</v>
      </c>
      <c r="T129" s="9" t="s">
        <v>710</v>
      </c>
      <c r="U129" s="9" t="s">
        <v>335</v>
      </c>
      <c r="V129" s="9" t="s">
        <v>120</v>
      </c>
    </row>
    <row r="130" spans="1:22" ht="13.5">
      <c r="A130" s="9" t="s">
        <v>336</v>
      </c>
      <c r="B130" s="9" t="s">
        <v>330</v>
      </c>
      <c r="C130" s="9" t="s">
        <v>337</v>
      </c>
      <c r="D130" s="9">
        <v>1</v>
      </c>
      <c r="E130" s="9" t="s">
        <v>698</v>
      </c>
      <c r="F130" s="10">
        <v>1</v>
      </c>
      <c r="G130" s="10">
        <v>5</v>
      </c>
      <c r="H130" s="9" t="s">
        <v>49</v>
      </c>
      <c r="I130" s="11">
        <f t="shared" si="9"/>
      </c>
      <c r="J130" s="11">
        <f t="shared" si="10"/>
      </c>
      <c r="K130" s="11">
        <f t="shared" si="11"/>
      </c>
      <c r="L130" s="11">
        <f t="shared" si="12"/>
      </c>
      <c r="M130" s="11">
        <f t="shared" si="13"/>
      </c>
      <c r="N130" s="11">
        <f t="shared" si="14"/>
      </c>
      <c r="O130" s="11" t="str">
        <f t="shared" si="15"/>
        <v>○</v>
      </c>
      <c r="P130" s="11">
        <f t="shared" si="16"/>
      </c>
      <c r="Q130" s="11">
        <f t="shared" si="17"/>
      </c>
      <c r="R130" s="9" t="s">
        <v>338</v>
      </c>
      <c r="S130" s="9">
        <v>5</v>
      </c>
      <c r="T130" s="9" t="s">
        <v>714</v>
      </c>
      <c r="U130" s="9"/>
      <c r="V130" s="9" t="s">
        <v>339</v>
      </c>
    </row>
    <row r="131" spans="1:22" ht="13.5">
      <c r="A131" s="9" t="s">
        <v>340</v>
      </c>
      <c r="B131" s="9" t="s">
        <v>330</v>
      </c>
      <c r="C131" s="9" t="s">
        <v>341</v>
      </c>
      <c r="D131" s="9">
        <v>2</v>
      </c>
      <c r="E131" s="9" t="s">
        <v>696</v>
      </c>
      <c r="F131" s="10">
        <v>9</v>
      </c>
      <c r="G131" s="10">
        <v>1</v>
      </c>
      <c r="H131" s="9"/>
      <c r="I131" s="11">
        <f aca="true" t="shared" si="18" ref="I131:I194">IF(COUNTIF($H131,"*忍*"),"○","")</f>
      </c>
      <c r="J131" s="11">
        <f aca="true" t="shared" si="19" ref="J131:J194">IF(COUNTIF($H131,"*城*"),"○","")</f>
      </c>
      <c r="K131" s="11">
        <f aca="true" t="shared" si="20" ref="K131:K194">IF(COUNTIF($H131,"*制*"),"○","")</f>
      </c>
      <c r="L131" s="11">
        <f aca="true" t="shared" si="21" ref="L131:L194">IF(COUNTIF($H131,"*伏*"),"○","")</f>
      </c>
      <c r="M131" s="11">
        <f aca="true" t="shared" si="22" ref="M131:M194">IF(COUNTIF($H131,"*気*"),"○","")</f>
      </c>
      <c r="N131" s="11">
        <f aca="true" t="shared" si="23" ref="N131:N194">IF(COUNTIF($H131,"*柵*"),"○","")</f>
      </c>
      <c r="O131" s="11">
        <f aca="true" t="shared" si="24" ref="O131:O194">IF(COUNTIF($H131,"*魅*"),"○","")</f>
      </c>
      <c r="P131" s="11">
        <f aca="true" t="shared" si="25" ref="P131:P194">IF(COUNTIF($H131,"*狙*"),"○","")</f>
      </c>
      <c r="Q131" s="11">
        <f aca="true" t="shared" si="26" ref="Q131:Q194">IF(COUNTIF($H131,"*肉*"),"○","")</f>
      </c>
      <c r="R131" s="9" t="s">
        <v>342</v>
      </c>
      <c r="S131" s="9">
        <v>4</v>
      </c>
      <c r="T131" s="9" t="s">
        <v>710</v>
      </c>
      <c r="U131" s="9"/>
      <c r="V131" s="9" t="s">
        <v>51</v>
      </c>
    </row>
    <row r="132" spans="1:22" ht="13.5">
      <c r="A132" s="9" t="s">
        <v>343</v>
      </c>
      <c r="B132" s="9" t="s">
        <v>330</v>
      </c>
      <c r="C132" s="9" t="s">
        <v>344</v>
      </c>
      <c r="D132" s="9">
        <v>1</v>
      </c>
      <c r="E132" s="9" t="s">
        <v>698</v>
      </c>
      <c r="F132" s="10">
        <v>1</v>
      </c>
      <c r="G132" s="10">
        <v>4</v>
      </c>
      <c r="H132" s="9" t="s">
        <v>49</v>
      </c>
      <c r="I132" s="11">
        <f t="shared" si="18"/>
      </c>
      <c r="J132" s="11">
        <f t="shared" si="19"/>
      </c>
      <c r="K132" s="11">
        <f t="shared" si="20"/>
      </c>
      <c r="L132" s="11">
        <f t="shared" si="21"/>
      </c>
      <c r="M132" s="11">
        <f t="shared" si="22"/>
      </c>
      <c r="N132" s="11">
        <f t="shared" si="23"/>
      </c>
      <c r="O132" s="11" t="str">
        <f t="shared" si="24"/>
        <v>○</v>
      </c>
      <c r="P132" s="11">
        <f t="shared" si="25"/>
      </c>
      <c r="Q132" s="11">
        <f t="shared" si="26"/>
      </c>
      <c r="R132" s="9" t="s">
        <v>345</v>
      </c>
      <c r="S132" s="9">
        <v>3</v>
      </c>
      <c r="T132" s="9" t="s">
        <v>711</v>
      </c>
      <c r="U132" s="9"/>
      <c r="V132" s="9" t="s">
        <v>57</v>
      </c>
    </row>
    <row r="133" spans="1:22" ht="13.5">
      <c r="A133" s="9" t="s">
        <v>346</v>
      </c>
      <c r="B133" s="9" t="s">
        <v>330</v>
      </c>
      <c r="C133" s="9" t="s">
        <v>347</v>
      </c>
      <c r="D133" s="9">
        <v>1.5</v>
      </c>
      <c r="E133" s="9" t="s">
        <v>696</v>
      </c>
      <c r="F133" s="10">
        <v>6</v>
      </c>
      <c r="G133" s="10">
        <v>3</v>
      </c>
      <c r="H133" s="9"/>
      <c r="I133" s="11">
        <f t="shared" si="18"/>
      </c>
      <c r="J133" s="11">
        <f t="shared" si="19"/>
      </c>
      <c r="K133" s="11">
        <f t="shared" si="20"/>
      </c>
      <c r="L133" s="11">
        <f t="shared" si="21"/>
      </c>
      <c r="M133" s="11">
        <f t="shared" si="22"/>
      </c>
      <c r="N133" s="11">
        <f t="shared" si="23"/>
      </c>
      <c r="O133" s="11">
        <f t="shared" si="24"/>
      </c>
      <c r="P133" s="11">
        <f t="shared" si="25"/>
      </c>
      <c r="Q133" s="11">
        <f t="shared" si="26"/>
      </c>
      <c r="R133" s="9" t="s">
        <v>160</v>
      </c>
      <c r="S133" s="9">
        <v>4</v>
      </c>
      <c r="T133" s="9" t="s">
        <v>710</v>
      </c>
      <c r="U133" s="9"/>
      <c r="V133" s="9" t="s">
        <v>154</v>
      </c>
    </row>
    <row r="134" spans="1:22" ht="13.5">
      <c r="A134" s="9" t="s">
        <v>348</v>
      </c>
      <c r="B134" s="9" t="s">
        <v>330</v>
      </c>
      <c r="C134" s="9" t="s">
        <v>349</v>
      </c>
      <c r="D134" s="9">
        <v>1</v>
      </c>
      <c r="E134" s="9" t="s">
        <v>698</v>
      </c>
      <c r="F134" s="10">
        <v>2</v>
      </c>
      <c r="G134" s="10">
        <v>5</v>
      </c>
      <c r="H134" s="9"/>
      <c r="I134" s="11">
        <f t="shared" si="18"/>
      </c>
      <c r="J134" s="11">
        <f t="shared" si="19"/>
      </c>
      <c r="K134" s="11">
        <f t="shared" si="20"/>
      </c>
      <c r="L134" s="11">
        <f t="shared" si="21"/>
      </c>
      <c r="M134" s="11">
        <f t="shared" si="22"/>
      </c>
      <c r="N134" s="11">
        <f t="shared" si="23"/>
      </c>
      <c r="O134" s="11">
        <f t="shared" si="24"/>
      </c>
      <c r="P134" s="11">
        <f t="shared" si="25"/>
      </c>
      <c r="Q134" s="11">
        <f t="shared" si="26"/>
      </c>
      <c r="R134" s="9" t="s">
        <v>350</v>
      </c>
      <c r="S134" s="9">
        <v>3</v>
      </c>
      <c r="T134" s="9" t="s">
        <v>712</v>
      </c>
      <c r="U134" s="9" t="s">
        <v>351</v>
      </c>
      <c r="V134" s="9" t="s">
        <v>213</v>
      </c>
    </row>
    <row r="135" spans="1:22" ht="13.5">
      <c r="A135" s="9" t="s">
        <v>352</v>
      </c>
      <c r="B135" s="9" t="s">
        <v>330</v>
      </c>
      <c r="C135" s="9" t="s">
        <v>353</v>
      </c>
      <c r="D135" s="9">
        <v>4</v>
      </c>
      <c r="E135" s="9" t="s">
        <v>696</v>
      </c>
      <c r="F135" s="10">
        <v>12</v>
      </c>
      <c r="G135" s="10">
        <v>7</v>
      </c>
      <c r="H135" s="9" t="s">
        <v>49</v>
      </c>
      <c r="I135" s="11">
        <f t="shared" si="18"/>
      </c>
      <c r="J135" s="11">
        <f t="shared" si="19"/>
      </c>
      <c r="K135" s="11">
        <f t="shared" si="20"/>
      </c>
      <c r="L135" s="11">
        <f t="shared" si="21"/>
      </c>
      <c r="M135" s="11">
        <f t="shared" si="22"/>
      </c>
      <c r="N135" s="11">
        <f t="shared" si="23"/>
      </c>
      <c r="O135" s="11" t="str">
        <f t="shared" si="24"/>
        <v>○</v>
      </c>
      <c r="P135" s="11">
        <f t="shared" si="25"/>
      </c>
      <c r="Q135" s="11">
        <f t="shared" si="26"/>
      </c>
      <c r="R135" s="9" t="s">
        <v>354</v>
      </c>
      <c r="S135" s="9">
        <v>6</v>
      </c>
      <c r="T135" s="9" t="s">
        <v>710</v>
      </c>
      <c r="U135" s="9"/>
      <c r="V135" s="9" t="s">
        <v>154</v>
      </c>
    </row>
    <row r="136" spans="1:22" ht="13.5">
      <c r="A136" s="9" t="s">
        <v>355</v>
      </c>
      <c r="B136" s="9" t="s">
        <v>330</v>
      </c>
      <c r="C136" s="9" t="s">
        <v>356</v>
      </c>
      <c r="D136" s="9">
        <v>1</v>
      </c>
      <c r="E136" s="9" t="s">
        <v>698</v>
      </c>
      <c r="F136" s="10">
        <v>2</v>
      </c>
      <c r="G136" s="10">
        <v>2</v>
      </c>
      <c r="H136" s="9"/>
      <c r="I136" s="11">
        <f t="shared" si="18"/>
      </c>
      <c r="J136" s="11">
        <f t="shared" si="19"/>
      </c>
      <c r="K136" s="11">
        <f t="shared" si="20"/>
      </c>
      <c r="L136" s="11">
        <f t="shared" si="21"/>
      </c>
      <c r="M136" s="11">
        <f t="shared" si="22"/>
      </c>
      <c r="N136" s="11">
        <f t="shared" si="23"/>
      </c>
      <c r="O136" s="11">
        <f t="shared" si="24"/>
      </c>
      <c r="P136" s="11">
        <f t="shared" si="25"/>
      </c>
      <c r="Q136" s="11">
        <f t="shared" si="26"/>
      </c>
      <c r="R136" s="9" t="s">
        <v>357</v>
      </c>
      <c r="S136" s="9">
        <v>10</v>
      </c>
      <c r="T136" s="9" t="s">
        <v>711</v>
      </c>
      <c r="U136" s="9" t="s">
        <v>358</v>
      </c>
      <c r="V136" s="9" t="s">
        <v>34</v>
      </c>
    </row>
    <row r="137" spans="1:22" ht="13.5">
      <c r="A137" s="9" t="s">
        <v>359</v>
      </c>
      <c r="B137" s="9" t="s">
        <v>330</v>
      </c>
      <c r="C137" s="9" t="s">
        <v>360</v>
      </c>
      <c r="D137" s="9">
        <v>2.5</v>
      </c>
      <c r="E137" s="9" t="s">
        <v>697</v>
      </c>
      <c r="F137" s="10">
        <v>8</v>
      </c>
      <c r="G137" s="10">
        <v>10</v>
      </c>
      <c r="H137" s="9" t="s">
        <v>361</v>
      </c>
      <c r="I137" s="11">
        <f t="shared" si="18"/>
      </c>
      <c r="J137" s="11">
        <f t="shared" si="19"/>
      </c>
      <c r="K137" s="11">
        <f t="shared" si="20"/>
      </c>
      <c r="L137" s="11" t="str">
        <f t="shared" si="21"/>
        <v>○</v>
      </c>
      <c r="M137" s="11">
        <f t="shared" si="22"/>
      </c>
      <c r="N137" s="11">
        <f t="shared" si="23"/>
      </c>
      <c r="O137" s="11" t="str">
        <f t="shared" si="24"/>
        <v>○</v>
      </c>
      <c r="P137" s="11">
        <f t="shared" si="25"/>
      </c>
      <c r="Q137" s="11">
        <f t="shared" si="26"/>
      </c>
      <c r="R137" s="9" t="s">
        <v>362</v>
      </c>
      <c r="S137" s="9">
        <v>6</v>
      </c>
      <c r="T137" s="9" t="s">
        <v>714</v>
      </c>
      <c r="U137" s="9" t="s">
        <v>363</v>
      </c>
      <c r="V137" s="9" t="s">
        <v>227</v>
      </c>
    </row>
    <row r="138" spans="1:22" ht="13.5">
      <c r="A138" s="9" t="s">
        <v>364</v>
      </c>
      <c r="B138" s="9" t="s">
        <v>330</v>
      </c>
      <c r="C138" s="9" t="s">
        <v>365</v>
      </c>
      <c r="D138" s="9">
        <v>1</v>
      </c>
      <c r="E138" s="9" t="s">
        <v>698</v>
      </c>
      <c r="F138" s="10">
        <v>2</v>
      </c>
      <c r="G138" s="10">
        <v>4</v>
      </c>
      <c r="H138" s="9" t="s">
        <v>203</v>
      </c>
      <c r="I138" s="11">
        <f t="shared" si="18"/>
      </c>
      <c r="J138" s="11">
        <f t="shared" si="19"/>
      </c>
      <c r="K138" s="11">
        <f t="shared" si="20"/>
      </c>
      <c r="L138" s="11">
        <f t="shared" si="21"/>
      </c>
      <c r="M138" s="11">
        <f t="shared" si="22"/>
      </c>
      <c r="N138" s="11" t="str">
        <f t="shared" si="23"/>
        <v>○</v>
      </c>
      <c r="O138" s="11">
        <f t="shared" si="24"/>
      </c>
      <c r="P138" s="11">
        <f t="shared" si="25"/>
      </c>
      <c r="Q138" s="11">
        <f t="shared" si="26"/>
      </c>
      <c r="R138" s="9" t="s">
        <v>160</v>
      </c>
      <c r="S138" s="9">
        <v>4</v>
      </c>
      <c r="T138" s="9" t="s">
        <v>710</v>
      </c>
      <c r="U138" s="9"/>
      <c r="V138" s="9" t="s">
        <v>69</v>
      </c>
    </row>
    <row r="139" spans="1:22" ht="13.5">
      <c r="A139" s="9" t="s">
        <v>366</v>
      </c>
      <c r="B139" s="9" t="s">
        <v>330</v>
      </c>
      <c r="C139" s="9" t="s">
        <v>367</v>
      </c>
      <c r="D139" s="9">
        <v>2</v>
      </c>
      <c r="E139" s="9" t="s">
        <v>697</v>
      </c>
      <c r="F139" s="10">
        <v>8</v>
      </c>
      <c r="G139" s="10">
        <v>2</v>
      </c>
      <c r="H139" s="9"/>
      <c r="I139" s="11">
        <f t="shared" si="18"/>
      </c>
      <c r="J139" s="11">
        <f t="shared" si="19"/>
      </c>
      <c r="K139" s="11">
        <f t="shared" si="20"/>
      </c>
      <c r="L139" s="11">
        <f t="shared" si="21"/>
      </c>
      <c r="M139" s="11">
        <f t="shared" si="22"/>
      </c>
      <c r="N139" s="11">
        <f t="shared" si="23"/>
      </c>
      <c r="O139" s="11">
        <f t="shared" si="24"/>
      </c>
      <c r="P139" s="11">
        <f t="shared" si="25"/>
      </c>
      <c r="Q139" s="11">
        <f t="shared" si="26"/>
      </c>
      <c r="R139" s="9" t="s">
        <v>368</v>
      </c>
      <c r="S139" s="9">
        <v>6</v>
      </c>
      <c r="T139" s="9" t="s">
        <v>714</v>
      </c>
      <c r="U139" s="9"/>
      <c r="V139" s="9" t="s">
        <v>192</v>
      </c>
    </row>
    <row r="140" spans="1:22" ht="13.5">
      <c r="A140" s="9" t="s">
        <v>369</v>
      </c>
      <c r="B140" s="9" t="s">
        <v>330</v>
      </c>
      <c r="C140" s="9" t="s">
        <v>370</v>
      </c>
      <c r="D140" s="9">
        <v>1.5</v>
      </c>
      <c r="E140" s="9" t="s">
        <v>698</v>
      </c>
      <c r="F140" s="10">
        <v>3</v>
      </c>
      <c r="G140" s="10">
        <v>9</v>
      </c>
      <c r="H140" s="9" t="s">
        <v>63</v>
      </c>
      <c r="I140" s="11">
        <f t="shared" si="18"/>
      </c>
      <c r="J140" s="11">
        <f t="shared" si="19"/>
      </c>
      <c r="K140" s="11">
        <f t="shared" si="20"/>
      </c>
      <c r="L140" s="11">
        <f t="shared" si="21"/>
      </c>
      <c r="M140" s="11">
        <f t="shared" si="22"/>
      </c>
      <c r="N140" s="11" t="str">
        <f t="shared" si="23"/>
        <v>○</v>
      </c>
      <c r="O140" s="11" t="str">
        <f t="shared" si="24"/>
        <v>○</v>
      </c>
      <c r="P140" s="11">
        <f t="shared" si="25"/>
      </c>
      <c r="Q140" s="11">
        <f t="shared" si="26"/>
      </c>
      <c r="R140" s="9" t="s">
        <v>371</v>
      </c>
      <c r="S140" s="9">
        <v>4</v>
      </c>
      <c r="T140" s="9" t="s">
        <v>714</v>
      </c>
      <c r="U140" s="9" t="s">
        <v>372</v>
      </c>
      <c r="V140" s="9" t="s">
        <v>373</v>
      </c>
    </row>
    <row r="141" spans="1:22" ht="13.5">
      <c r="A141" s="9" t="s">
        <v>374</v>
      </c>
      <c r="B141" s="9" t="s">
        <v>330</v>
      </c>
      <c r="C141" s="9" t="s">
        <v>375</v>
      </c>
      <c r="D141" s="9">
        <v>2.5</v>
      </c>
      <c r="E141" s="9" t="s">
        <v>699</v>
      </c>
      <c r="F141" s="10">
        <v>9</v>
      </c>
      <c r="G141" s="10">
        <v>1</v>
      </c>
      <c r="H141" s="9" t="s">
        <v>21</v>
      </c>
      <c r="I141" s="11">
        <f t="shared" si="18"/>
      </c>
      <c r="J141" s="11">
        <f t="shared" si="19"/>
      </c>
      <c r="K141" s="11">
        <f t="shared" si="20"/>
      </c>
      <c r="L141" s="11">
        <f t="shared" si="21"/>
      </c>
      <c r="M141" s="11" t="str">
        <f t="shared" si="22"/>
        <v>○</v>
      </c>
      <c r="N141" s="11">
        <f t="shared" si="23"/>
      </c>
      <c r="O141" s="11">
        <f t="shared" si="24"/>
      </c>
      <c r="P141" s="11">
        <f t="shared" si="25"/>
      </c>
      <c r="Q141" s="11">
        <f t="shared" si="26"/>
      </c>
      <c r="R141" s="9" t="s">
        <v>376</v>
      </c>
      <c r="S141" s="9">
        <v>5</v>
      </c>
      <c r="T141" s="9" t="s">
        <v>710</v>
      </c>
      <c r="U141" s="9"/>
      <c r="V141" s="9" t="s">
        <v>12</v>
      </c>
    </row>
    <row r="142" spans="1:22" ht="13.5">
      <c r="A142" s="9" t="s">
        <v>377</v>
      </c>
      <c r="B142" s="9" t="s">
        <v>330</v>
      </c>
      <c r="C142" s="9" t="s">
        <v>378</v>
      </c>
      <c r="D142" s="9">
        <v>2.5</v>
      </c>
      <c r="E142" s="9" t="s">
        <v>696</v>
      </c>
      <c r="F142" s="10">
        <v>9</v>
      </c>
      <c r="G142" s="10">
        <v>3</v>
      </c>
      <c r="H142" s="9" t="s">
        <v>21</v>
      </c>
      <c r="I142" s="11">
        <f t="shared" si="18"/>
      </c>
      <c r="J142" s="11">
        <f t="shared" si="19"/>
      </c>
      <c r="K142" s="11">
        <f t="shared" si="20"/>
      </c>
      <c r="L142" s="11">
        <f t="shared" si="21"/>
      </c>
      <c r="M142" s="11" t="str">
        <f t="shared" si="22"/>
        <v>○</v>
      </c>
      <c r="N142" s="11">
        <f t="shared" si="23"/>
      </c>
      <c r="O142" s="11">
        <f t="shared" si="24"/>
      </c>
      <c r="P142" s="11">
        <f t="shared" si="25"/>
      </c>
      <c r="Q142" s="11">
        <f t="shared" si="26"/>
      </c>
      <c r="R142" s="9" t="s">
        <v>379</v>
      </c>
      <c r="S142" s="9">
        <v>5</v>
      </c>
      <c r="T142" s="9" t="s">
        <v>710</v>
      </c>
      <c r="U142" s="9" t="s">
        <v>380</v>
      </c>
      <c r="V142" s="9" t="s">
        <v>128</v>
      </c>
    </row>
    <row r="143" spans="1:22" ht="13.5">
      <c r="A143" s="9" t="s">
        <v>381</v>
      </c>
      <c r="B143" s="9" t="s">
        <v>330</v>
      </c>
      <c r="C143" s="9" t="s">
        <v>382</v>
      </c>
      <c r="D143" s="9">
        <v>1.5</v>
      </c>
      <c r="E143" s="9" t="s">
        <v>696</v>
      </c>
      <c r="F143" s="10">
        <v>5</v>
      </c>
      <c r="G143" s="10">
        <v>3</v>
      </c>
      <c r="H143" s="9" t="s">
        <v>21</v>
      </c>
      <c r="I143" s="11">
        <f t="shared" si="18"/>
      </c>
      <c r="J143" s="11">
        <f t="shared" si="19"/>
      </c>
      <c r="K143" s="11">
        <f t="shared" si="20"/>
      </c>
      <c r="L143" s="11">
        <f t="shared" si="21"/>
      </c>
      <c r="M143" s="11" t="str">
        <f t="shared" si="22"/>
        <v>○</v>
      </c>
      <c r="N143" s="11">
        <f t="shared" si="23"/>
      </c>
      <c r="O143" s="11">
        <f t="shared" si="24"/>
      </c>
      <c r="P143" s="11">
        <f t="shared" si="25"/>
      </c>
      <c r="Q143" s="11">
        <f t="shared" si="26"/>
      </c>
      <c r="R143" s="9" t="s">
        <v>80</v>
      </c>
      <c r="S143" s="9">
        <v>4</v>
      </c>
      <c r="T143" s="9" t="s">
        <v>710</v>
      </c>
      <c r="U143" s="9" t="s">
        <v>383</v>
      </c>
      <c r="V143" s="9" t="s">
        <v>165</v>
      </c>
    </row>
    <row r="144" spans="1:22" ht="13.5">
      <c r="A144" s="9" t="s">
        <v>384</v>
      </c>
      <c r="B144" s="9" t="s">
        <v>330</v>
      </c>
      <c r="C144" s="9" t="s">
        <v>385</v>
      </c>
      <c r="D144" s="9">
        <v>2</v>
      </c>
      <c r="E144" s="9" t="s">
        <v>696</v>
      </c>
      <c r="F144" s="10">
        <v>8</v>
      </c>
      <c r="G144" s="10">
        <v>1</v>
      </c>
      <c r="H144" s="9" t="s">
        <v>94</v>
      </c>
      <c r="I144" s="11" t="str">
        <f t="shared" si="18"/>
        <v>○</v>
      </c>
      <c r="J144" s="11">
        <f t="shared" si="19"/>
      </c>
      <c r="K144" s="11">
        <f t="shared" si="20"/>
      </c>
      <c r="L144" s="11">
        <f t="shared" si="21"/>
      </c>
      <c r="M144" s="11">
        <f t="shared" si="22"/>
      </c>
      <c r="N144" s="11">
        <f t="shared" si="23"/>
      </c>
      <c r="O144" s="11">
        <f t="shared" si="24"/>
      </c>
      <c r="P144" s="11">
        <f t="shared" si="25"/>
      </c>
      <c r="Q144" s="11">
        <f t="shared" si="26"/>
      </c>
      <c r="R144" s="9" t="s">
        <v>386</v>
      </c>
      <c r="S144" s="9">
        <v>3</v>
      </c>
      <c r="T144" s="9" t="s">
        <v>710</v>
      </c>
      <c r="U144" s="9"/>
      <c r="V144" s="9" t="s">
        <v>12</v>
      </c>
    </row>
    <row r="145" spans="1:22" ht="13.5">
      <c r="A145" s="9" t="s">
        <v>387</v>
      </c>
      <c r="B145" s="9" t="s">
        <v>330</v>
      </c>
      <c r="C145" s="9" t="s">
        <v>388</v>
      </c>
      <c r="D145" s="9">
        <v>1.5</v>
      </c>
      <c r="E145" s="9" t="s">
        <v>697</v>
      </c>
      <c r="F145" s="10">
        <v>5</v>
      </c>
      <c r="G145" s="10">
        <v>6</v>
      </c>
      <c r="H145" s="9" t="s">
        <v>703</v>
      </c>
      <c r="I145" s="11">
        <f t="shared" si="18"/>
      </c>
      <c r="J145" s="11">
        <f t="shared" si="19"/>
      </c>
      <c r="K145" s="11" t="str">
        <f t="shared" si="20"/>
        <v>○</v>
      </c>
      <c r="L145" s="11">
        <f t="shared" si="21"/>
      </c>
      <c r="M145" s="11">
        <f t="shared" si="22"/>
      </c>
      <c r="N145" s="11">
        <f t="shared" si="23"/>
      </c>
      <c r="O145" s="11">
        <f t="shared" si="24"/>
      </c>
      <c r="P145" s="11">
        <f t="shared" si="25"/>
      </c>
      <c r="Q145" s="11">
        <f t="shared" si="26"/>
      </c>
      <c r="R145" s="9" t="s">
        <v>164</v>
      </c>
      <c r="S145" s="9">
        <v>4</v>
      </c>
      <c r="T145" s="9" t="s">
        <v>712</v>
      </c>
      <c r="U145" s="9"/>
      <c r="V145" s="9" t="s">
        <v>12</v>
      </c>
    </row>
    <row r="146" spans="1:22" ht="13.5">
      <c r="A146" s="9" t="s">
        <v>389</v>
      </c>
      <c r="B146" s="9" t="s">
        <v>330</v>
      </c>
      <c r="C146" s="9" t="s">
        <v>390</v>
      </c>
      <c r="D146" s="9">
        <v>2</v>
      </c>
      <c r="E146" s="9" t="s">
        <v>697</v>
      </c>
      <c r="F146" s="10">
        <v>7</v>
      </c>
      <c r="G146" s="10">
        <v>6</v>
      </c>
      <c r="H146" s="9" t="s">
        <v>361</v>
      </c>
      <c r="I146" s="11">
        <f t="shared" si="18"/>
      </c>
      <c r="J146" s="11">
        <f t="shared" si="19"/>
      </c>
      <c r="K146" s="11">
        <f t="shared" si="20"/>
      </c>
      <c r="L146" s="11" t="str">
        <f t="shared" si="21"/>
        <v>○</v>
      </c>
      <c r="M146" s="11">
        <f t="shared" si="22"/>
      </c>
      <c r="N146" s="11">
        <f t="shared" si="23"/>
      </c>
      <c r="O146" s="11" t="str">
        <f t="shared" si="24"/>
        <v>○</v>
      </c>
      <c r="P146" s="11">
        <f t="shared" si="25"/>
      </c>
      <c r="Q146" s="11">
        <f t="shared" si="26"/>
      </c>
      <c r="R146" s="9" t="s">
        <v>127</v>
      </c>
      <c r="S146" s="9">
        <v>3</v>
      </c>
      <c r="T146" s="9" t="s">
        <v>710</v>
      </c>
      <c r="U146" s="9" t="s">
        <v>391</v>
      </c>
      <c r="V146" s="9" t="s">
        <v>392</v>
      </c>
    </row>
    <row r="147" spans="1:22" ht="13.5">
      <c r="A147" s="9" t="s">
        <v>393</v>
      </c>
      <c r="B147" s="9" t="s">
        <v>330</v>
      </c>
      <c r="C147" s="9" t="s">
        <v>394</v>
      </c>
      <c r="D147" s="9">
        <v>2</v>
      </c>
      <c r="E147" s="9" t="s">
        <v>699</v>
      </c>
      <c r="F147" s="10">
        <v>7</v>
      </c>
      <c r="G147" s="10">
        <v>3</v>
      </c>
      <c r="H147" s="9" t="s">
        <v>21</v>
      </c>
      <c r="I147" s="11">
        <f t="shared" si="18"/>
      </c>
      <c r="J147" s="11">
        <f t="shared" si="19"/>
      </c>
      <c r="K147" s="11">
        <f t="shared" si="20"/>
      </c>
      <c r="L147" s="11">
        <f t="shared" si="21"/>
      </c>
      <c r="M147" s="11" t="str">
        <f t="shared" si="22"/>
        <v>○</v>
      </c>
      <c r="N147" s="11">
        <f t="shared" si="23"/>
      </c>
      <c r="O147" s="11">
        <f t="shared" si="24"/>
      </c>
      <c r="P147" s="11">
        <f t="shared" si="25"/>
      </c>
      <c r="Q147" s="11">
        <f t="shared" si="26"/>
      </c>
      <c r="R147" s="9" t="s">
        <v>211</v>
      </c>
      <c r="S147" s="9">
        <v>4</v>
      </c>
      <c r="T147" s="9" t="s">
        <v>710</v>
      </c>
      <c r="U147" s="9"/>
      <c r="V147" s="9" t="s">
        <v>69</v>
      </c>
    </row>
    <row r="148" spans="1:22" ht="13.5">
      <c r="A148" s="9" t="s">
        <v>395</v>
      </c>
      <c r="B148" s="9" t="s">
        <v>330</v>
      </c>
      <c r="C148" s="9" t="s">
        <v>396</v>
      </c>
      <c r="D148" s="9">
        <v>2.5</v>
      </c>
      <c r="E148" s="9" t="s">
        <v>697</v>
      </c>
      <c r="F148" s="10">
        <v>9</v>
      </c>
      <c r="G148" s="10">
        <v>6</v>
      </c>
      <c r="H148" s="9" t="s">
        <v>49</v>
      </c>
      <c r="I148" s="11">
        <f t="shared" si="18"/>
      </c>
      <c r="J148" s="11">
        <f t="shared" si="19"/>
      </c>
      <c r="K148" s="11">
        <f t="shared" si="20"/>
      </c>
      <c r="L148" s="11">
        <f t="shared" si="21"/>
      </c>
      <c r="M148" s="11">
        <f t="shared" si="22"/>
      </c>
      <c r="N148" s="11">
        <f t="shared" si="23"/>
      </c>
      <c r="O148" s="11" t="str">
        <f t="shared" si="24"/>
        <v>○</v>
      </c>
      <c r="P148" s="11">
        <f t="shared" si="25"/>
      </c>
      <c r="Q148" s="11">
        <f t="shared" si="26"/>
      </c>
      <c r="R148" s="9" t="s">
        <v>397</v>
      </c>
      <c r="S148" s="9">
        <v>6</v>
      </c>
      <c r="T148" s="9" t="s">
        <v>710</v>
      </c>
      <c r="U148" s="9" t="s">
        <v>372</v>
      </c>
      <c r="V148" s="9" t="s">
        <v>302</v>
      </c>
    </row>
    <row r="149" spans="1:22" ht="13.5">
      <c r="A149" s="9" t="s">
        <v>398</v>
      </c>
      <c r="B149" s="9" t="s">
        <v>330</v>
      </c>
      <c r="C149" s="9" t="s">
        <v>399</v>
      </c>
      <c r="D149" s="9">
        <v>1.5</v>
      </c>
      <c r="E149" s="9" t="s">
        <v>698</v>
      </c>
      <c r="F149" s="10">
        <v>4</v>
      </c>
      <c r="G149" s="10">
        <v>6</v>
      </c>
      <c r="H149" s="9"/>
      <c r="I149" s="11">
        <f t="shared" si="18"/>
      </c>
      <c r="J149" s="11">
        <f t="shared" si="19"/>
      </c>
      <c r="K149" s="11">
        <f t="shared" si="20"/>
      </c>
      <c r="L149" s="11">
        <f t="shared" si="21"/>
      </c>
      <c r="M149" s="11">
        <f t="shared" si="22"/>
      </c>
      <c r="N149" s="11">
        <f t="shared" si="23"/>
      </c>
      <c r="O149" s="11">
        <f t="shared" si="24"/>
      </c>
      <c r="P149" s="11">
        <f t="shared" si="25"/>
      </c>
      <c r="Q149" s="11">
        <f t="shared" si="26"/>
      </c>
      <c r="R149" s="9" t="s">
        <v>400</v>
      </c>
      <c r="S149" s="9">
        <v>3</v>
      </c>
      <c r="T149" s="9" t="s">
        <v>712</v>
      </c>
      <c r="U149" s="9"/>
      <c r="V149" s="9" t="s">
        <v>183</v>
      </c>
    </row>
    <row r="150" spans="1:22" ht="13.5">
      <c r="A150" s="9" t="s">
        <v>401</v>
      </c>
      <c r="B150" s="9" t="s">
        <v>330</v>
      </c>
      <c r="C150" s="9" t="s">
        <v>402</v>
      </c>
      <c r="D150" s="9">
        <v>1</v>
      </c>
      <c r="E150" s="9" t="s">
        <v>103</v>
      </c>
      <c r="F150" s="10">
        <v>3</v>
      </c>
      <c r="G150" s="10">
        <v>5</v>
      </c>
      <c r="H150" s="9"/>
      <c r="I150" s="11">
        <f t="shared" si="18"/>
      </c>
      <c r="J150" s="11">
        <f t="shared" si="19"/>
      </c>
      <c r="K150" s="11">
        <f t="shared" si="20"/>
      </c>
      <c r="L150" s="11">
        <f t="shared" si="21"/>
      </c>
      <c r="M150" s="11">
        <f t="shared" si="22"/>
      </c>
      <c r="N150" s="11">
        <f t="shared" si="23"/>
      </c>
      <c r="O150" s="11">
        <f t="shared" si="24"/>
      </c>
      <c r="P150" s="11">
        <f t="shared" si="25"/>
      </c>
      <c r="Q150" s="11">
        <f t="shared" si="26"/>
      </c>
      <c r="R150" s="9" t="s">
        <v>403</v>
      </c>
      <c r="S150" s="9">
        <v>3</v>
      </c>
      <c r="T150" s="9" t="s">
        <v>710</v>
      </c>
      <c r="U150" s="9"/>
      <c r="V150" s="9" t="s">
        <v>183</v>
      </c>
    </row>
    <row r="151" spans="1:22" ht="13.5">
      <c r="A151" s="9" t="s">
        <v>404</v>
      </c>
      <c r="B151" s="9" t="s">
        <v>330</v>
      </c>
      <c r="C151" s="9" t="s">
        <v>405</v>
      </c>
      <c r="D151" s="9">
        <v>2</v>
      </c>
      <c r="E151" s="9" t="s">
        <v>696</v>
      </c>
      <c r="F151" s="10">
        <v>8</v>
      </c>
      <c r="G151" s="10">
        <v>3</v>
      </c>
      <c r="H151" s="9" t="s">
        <v>49</v>
      </c>
      <c r="I151" s="11">
        <f t="shared" si="18"/>
      </c>
      <c r="J151" s="11">
        <f t="shared" si="19"/>
      </c>
      <c r="K151" s="11">
        <f t="shared" si="20"/>
      </c>
      <c r="L151" s="11">
        <f t="shared" si="21"/>
      </c>
      <c r="M151" s="11">
        <f t="shared" si="22"/>
      </c>
      <c r="N151" s="11">
        <f t="shared" si="23"/>
      </c>
      <c r="O151" s="11" t="str">
        <f t="shared" si="24"/>
        <v>○</v>
      </c>
      <c r="P151" s="11">
        <f t="shared" si="25"/>
      </c>
      <c r="Q151" s="11">
        <f t="shared" si="26"/>
      </c>
      <c r="R151" s="9" t="s">
        <v>859</v>
      </c>
      <c r="S151" s="9">
        <v>5</v>
      </c>
      <c r="T151" s="9" t="s">
        <v>710</v>
      </c>
      <c r="U151" s="9" t="s">
        <v>380</v>
      </c>
      <c r="V151" s="9" t="s">
        <v>120</v>
      </c>
    </row>
    <row r="152" spans="1:22" ht="13.5">
      <c r="A152" s="9" t="s">
        <v>406</v>
      </c>
      <c r="B152" s="9" t="s">
        <v>330</v>
      </c>
      <c r="C152" s="9" t="s">
        <v>407</v>
      </c>
      <c r="D152" s="9">
        <v>1</v>
      </c>
      <c r="E152" s="9" t="s">
        <v>699</v>
      </c>
      <c r="F152" s="10">
        <v>1</v>
      </c>
      <c r="G152" s="10">
        <v>4</v>
      </c>
      <c r="H152" s="9" t="s">
        <v>49</v>
      </c>
      <c r="I152" s="11">
        <f t="shared" si="18"/>
      </c>
      <c r="J152" s="11">
        <f t="shared" si="19"/>
      </c>
      <c r="K152" s="11">
        <f t="shared" si="20"/>
      </c>
      <c r="L152" s="11">
        <f t="shared" si="21"/>
      </c>
      <c r="M152" s="11">
        <f t="shared" si="22"/>
      </c>
      <c r="N152" s="11">
        <f t="shared" si="23"/>
      </c>
      <c r="O152" s="11" t="str">
        <f t="shared" si="24"/>
        <v>○</v>
      </c>
      <c r="P152" s="11">
        <f t="shared" si="25"/>
      </c>
      <c r="Q152" s="11">
        <f t="shared" si="26"/>
      </c>
      <c r="R152" s="9" t="s">
        <v>408</v>
      </c>
      <c r="S152" s="9">
        <v>3</v>
      </c>
      <c r="T152" s="9" t="s">
        <v>713</v>
      </c>
      <c r="U152" s="9"/>
      <c r="V152" s="9" t="s">
        <v>409</v>
      </c>
    </row>
    <row r="153" spans="1:22" ht="13.5">
      <c r="A153" s="9" t="s">
        <v>410</v>
      </c>
      <c r="B153" s="9" t="s">
        <v>330</v>
      </c>
      <c r="C153" s="9" t="s">
        <v>411</v>
      </c>
      <c r="D153" s="9">
        <v>1</v>
      </c>
      <c r="E153" s="9" t="s">
        <v>699</v>
      </c>
      <c r="F153" s="10">
        <v>3</v>
      </c>
      <c r="G153" s="10">
        <v>2</v>
      </c>
      <c r="H153" s="9"/>
      <c r="I153" s="11">
        <f t="shared" si="18"/>
      </c>
      <c r="J153" s="11">
        <f t="shared" si="19"/>
      </c>
      <c r="K153" s="11">
        <f t="shared" si="20"/>
      </c>
      <c r="L153" s="11">
        <f t="shared" si="21"/>
      </c>
      <c r="M153" s="11">
        <f t="shared" si="22"/>
      </c>
      <c r="N153" s="11">
        <f t="shared" si="23"/>
      </c>
      <c r="O153" s="11">
        <f t="shared" si="24"/>
      </c>
      <c r="P153" s="11">
        <f t="shared" si="25"/>
      </c>
      <c r="Q153" s="11">
        <f t="shared" si="26"/>
      </c>
      <c r="R153" s="9" t="s">
        <v>160</v>
      </c>
      <c r="S153" s="9">
        <v>4</v>
      </c>
      <c r="T153" s="9" t="s">
        <v>710</v>
      </c>
      <c r="U153" s="9"/>
      <c r="V153" s="9" t="s">
        <v>412</v>
      </c>
    </row>
    <row r="154" spans="1:22" ht="13.5">
      <c r="A154" s="9" t="s">
        <v>413</v>
      </c>
      <c r="B154" s="9" t="s">
        <v>330</v>
      </c>
      <c r="C154" s="9" t="s">
        <v>414</v>
      </c>
      <c r="D154" s="9">
        <v>1</v>
      </c>
      <c r="E154" s="9" t="s">
        <v>699</v>
      </c>
      <c r="F154" s="10">
        <v>2</v>
      </c>
      <c r="G154" s="10">
        <v>6</v>
      </c>
      <c r="H154" s="9"/>
      <c r="I154" s="11">
        <f t="shared" si="18"/>
      </c>
      <c r="J154" s="11">
        <f t="shared" si="19"/>
      </c>
      <c r="K154" s="11">
        <f t="shared" si="20"/>
      </c>
      <c r="L154" s="11">
        <f t="shared" si="21"/>
      </c>
      <c r="M154" s="11">
        <f t="shared" si="22"/>
      </c>
      <c r="N154" s="11">
        <f t="shared" si="23"/>
      </c>
      <c r="O154" s="11">
        <f t="shared" si="24"/>
      </c>
      <c r="P154" s="11">
        <f t="shared" si="25"/>
      </c>
      <c r="Q154" s="11">
        <f t="shared" si="26"/>
      </c>
      <c r="R154" s="9" t="s">
        <v>72</v>
      </c>
      <c r="S154" s="9">
        <v>3</v>
      </c>
      <c r="T154" s="9" t="s">
        <v>710</v>
      </c>
      <c r="U154" s="9"/>
      <c r="V154" s="9" t="s">
        <v>18</v>
      </c>
    </row>
    <row r="155" spans="1:22" ht="13.5">
      <c r="A155" s="9" t="s">
        <v>415</v>
      </c>
      <c r="B155" s="9" t="s">
        <v>330</v>
      </c>
      <c r="C155" s="9" t="s">
        <v>416</v>
      </c>
      <c r="D155" s="9">
        <v>1.5</v>
      </c>
      <c r="E155" s="9" t="s">
        <v>103</v>
      </c>
      <c r="F155" s="10">
        <v>5</v>
      </c>
      <c r="G155" s="10">
        <v>5</v>
      </c>
      <c r="H155" s="9" t="s">
        <v>21</v>
      </c>
      <c r="I155" s="11">
        <f t="shared" si="18"/>
      </c>
      <c r="J155" s="11">
        <f t="shared" si="19"/>
      </c>
      <c r="K155" s="11">
        <f t="shared" si="20"/>
      </c>
      <c r="L155" s="11">
        <f t="shared" si="21"/>
      </c>
      <c r="M155" s="11" t="str">
        <f t="shared" si="22"/>
        <v>○</v>
      </c>
      <c r="N155" s="11">
        <f t="shared" si="23"/>
      </c>
      <c r="O155" s="11">
        <f t="shared" si="24"/>
      </c>
      <c r="P155" s="11">
        <f t="shared" si="25"/>
      </c>
      <c r="Q155" s="11">
        <f t="shared" si="26"/>
      </c>
      <c r="R155" s="9" t="s">
        <v>417</v>
      </c>
      <c r="S155" s="9">
        <v>4</v>
      </c>
      <c r="T155" s="9" t="s">
        <v>710</v>
      </c>
      <c r="U155" s="9"/>
      <c r="V155" s="9" t="s">
        <v>230</v>
      </c>
    </row>
    <row r="156" spans="1:22" ht="13.5">
      <c r="A156" s="9" t="s">
        <v>418</v>
      </c>
      <c r="B156" s="9" t="s">
        <v>330</v>
      </c>
      <c r="C156" s="9" t="s">
        <v>419</v>
      </c>
      <c r="D156" s="9">
        <v>1</v>
      </c>
      <c r="E156" s="9" t="s">
        <v>698</v>
      </c>
      <c r="F156" s="10">
        <v>2</v>
      </c>
      <c r="G156" s="10">
        <v>3</v>
      </c>
      <c r="H156" s="9"/>
      <c r="I156" s="11">
        <f t="shared" si="18"/>
      </c>
      <c r="J156" s="11">
        <f t="shared" si="19"/>
      </c>
      <c r="K156" s="11">
        <f t="shared" si="20"/>
      </c>
      <c r="L156" s="11">
        <f t="shared" si="21"/>
      </c>
      <c r="M156" s="11">
        <f t="shared" si="22"/>
      </c>
      <c r="N156" s="11">
        <f t="shared" si="23"/>
      </c>
      <c r="O156" s="11">
        <f t="shared" si="24"/>
      </c>
      <c r="P156" s="11">
        <f t="shared" si="25"/>
      </c>
      <c r="Q156" s="11">
        <f t="shared" si="26"/>
      </c>
      <c r="R156" s="9" t="s">
        <v>420</v>
      </c>
      <c r="S156" s="9">
        <v>4</v>
      </c>
      <c r="T156" s="9" t="s">
        <v>712</v>
      </c>
      <c r="U156" s="9"/>
      <c r="V156" s="9" t="s">
        <v>39</v>
      </c>
    </row>
    <row r="157" spans="1:22" ht="13.5">
      <c r="A157" s="9" t="s">
        <v>421</v>
      </c>
      <c r="B157" s="9" t="s">
        <v>330</v>
      </c>
      <c r="C157" s="9" t="s">
        <v>422</v>
      </c>
      <c r="D157" s="9">
        <v>1</v>
      </c>
      <c r="E157" s="9" t="s">
        <v>698</v>
      </c>
      <c r="F157" s="10">
        <v>2</v>
      </c>
      <c r="G157" s="10">
        <v>3</v>
      </c>
      <c r="H157" s="9" t="s">
        <v>49</v>
      </c>
      <c r="I157" s="11">
        <f t="shared" si="18"/>
      </c>
      <c r="J157" s="11">
        <f t="shared" si="19"/>
      </c>
      <c r="K157" s="11">
        <f t="shared" si="20"/>
      </c>
      <c r="L157" s="11">
        <f t="shared" si="21"/>
      </c>
      <c r="M157" s="11">
        <f t="shared" si="22"/>
      </c>
      <c r="N157" s="11">
        <f t="shared" si="23"/>
      </c>
      <c r="O157" s="11" t="str">
        <f t="shared" si="24"/>
        <v>○</v>
      </c>
      <c r="P157" s="11">
        <f t="shared" si="25"/>
      </c>
      <c r="Q157" s="11">
        <f t="shared" si="26"/>
      </c>
      <c r="R157" s="9" t="s">
        <v>423</v>
      </c>
      <c r="S157" s="9">
        <v>6</v>
      </c>
      <c r="T157" s="9" t="s">
        <v>717</v>
      </c>
      <c r="U157" s="9"/>
      <c r="V157" s="9" t="s">
        <v>43</v>
      </c>
    </row>
    <row r="158" spans="1:22" ht="13.5">
      <c r="A158" s="9" t="s">
        <v>424</v>
      </c>
      <c r="B158" s="9" t="s">
        <v>330</v>
      </c>
      <c r="C158" s="9" t="s">
        <v>425</v>
      </c>
      <c r="D158" s="9">
        <v>2</v>
      </c>
      <c r="E158" s="9" t="s">
        <v>697</v>
      </c>
      <c r="F158" s="10">
        <v>7</v>
      </c>
      <c r="G158" s="10">
        <v>9</v>
      </c>
      <c r="H158" s="9" t="s">
        <v>203</v>
      </c>
      <c r="I158" s="11">
        <f t="shared" si="18"/>
      </c>
      <c r="J158" s="11">
        <f t="shared" si="19"/>
      </c>
      <c r="K158" s="11">
        <f t="shared" si="20"/>
      </c>
      <c r="L158" s="11">
        <f t="shared" si="21"/>
      </c>
      <c r="M158" s="11">
        <f t="shared" si="22"/>
      </c>
      <c r="N158" s="11" t="str">
        <f t="shared" si="23"/>
        <v>○</v>
      </c>
      <c r="O158" s="11">
        <f t="shared" si="24"/>
      </c>
      <c r="P158" s="11">
        <f t="shared" si="25"/>
      </c>
      <c r="Q158" s="11">
        <f t="shared" si="26"/>
      </c>
      <c r="R158" s="9" t="s">
        <v>371</v>
      </c>
      <c r="S158" s="9">
        <v>4</v>
      </c>
      <c r="T158" s="9" t="s">
        <v>714</v>
      </c>
      <c r="U158" s="9" t="s">
        <v>426</v>
      </c>
      <c r="V158" s="9" t="s">
        <v>188</v>
      </c>
    </row>
    <row r="159" spans="1:22" ht="13.5">
      <c r="A159" s="9" t="s">
        <v>427</v>
      </c>
      <c r="B159" s="9" t="s">
        <v>330</v>
      </c>
      <c r="C159" s="9" t="s">
        <v>428</v>
      </c>
      <c r="D159" s="9">
        <v>2</v>
      </c>
      <c r="E159" s="9" t="s">
        <v>697</v>
      </c>
      <c r="F159" s="10">
        <v>7</v>
      </c>
      <c r="G159" s="10">
        <v>5</v>
      </c>
      <c r="H159" s="9"/>
      <c r="I159" s="11">
        <f t="shared" si="18"/>
      </c>
      <c r="J159" s="11">
        <f t="shared" si="19"/>
      </c>
      <c r="K159" s="11">
        <f t="shared" si="20"/>
      </c>
      <c r="L159" s="11">
        <f t="shared" si="21"/>
      </c>
      <c r="M159" s="11">
        <f t="shared" si="22"/>
      </c>
      <c r="N159" s="11">
        <f t="shared" si="23"/>
      </c>
      <c r="O159" s="11">
        <f t="shared" si="24"/>
      </c>
      <c r="P159" s="11">
        <f t="shared" si="25"/>
      </c>
      <c r="Q159" s="11">
        <f t="shared" si="26"/>
      </c>
      <c r="R159" s="9" t="s">
        <v>429</v>
      </c>
      <c r="S159" s="9">
        <v>5</v>
      </c>
      <c r="T159" s="9" t="s">
        <v>714</v>
      </c>
      <c r="U159" s="9" t="s">
        <v>351</v>
      </c>
      <c r="V159" s="9" t="s">
        <v>430</v>
      </c>
    </row>
    <row r="160" spans="1:22" ht="13.5">
      <c r="A160" s="9" t="s">
        <v>431</v>
      </c>
      <c r="B160" s="9" t="s">
        <v>330</v>
      </c>
      <c r="C160" s="9" t="s">
        <v>432</v>
      </c>
      <c r="D160" s="9">
        <v>1.5</v>
      </c>
      <c r="E160" s="9" t="s">
        <v>103</v>
      </c>
      <c r="F160" s="10">
        <v>5</v>
      </c>
      <c r="G160" s="10">
        <v>4</v>
      </c>
      <c r="H160" s="9" t="s">
        <v>173</v>
      </c>
      <c r="I160" s="11">
        <f t="shared" si="18"/>
      </c>
      <c r="J160" s="11" t="str">
        <f t="shared" si="19"/>
        <v>○</v>
      </c>
      <c r="K160" s="11">
        <f t="shared" si="20"/>
      </c>
      <c r="L160" s="11">
        <f t="shared" si="21"/>
      </c>
      <c r="M160" s="11" t="str">
        <f t="shared" si="22"/>
        <v>○</v>
      </c>
      <c r="N160" s="11">
        <f t="shared" si="23"/>
      </c>
      <c r="O160" s="11">
        <f t="shared" si="24"/>
      </c>
      <c r="P160" s="11">
        <f t="shared" si="25"/>
      </c>
      <c r="Q160" s="11">
        <f t="shared" si="26"/>
      </c>
      <c r="R160" s="9" t="s">
        <v>342</v>
      </c>
      <c r="S160" s="9">
        <v>4</v>
      </c>
      <c r="T160" s="9" t="s">
        <v>710</v>
      </c>
      <c r="U160" s="9"/>
      <c r="V160" s="9" t="s">
        <v>192</v>
      </c>
    </row>
    <row r="161" spans="1:22" ht="13.5">
      <c r="A161" s="9" t="s">
        <v>433</v>
      </c>
      <c r="B161" s="9" t="s">
        <v>330</v>
      </c>
      <c r="C161" s="9" t="s">
        <v>434</v>
      </c>
      <c r="D161" s="9">
        <v>1.5</v>
      </c>
      <c r="E161" s="9" t="s">
        <v>697</v>
      </c>
      <c r="F161" s="10">
        <v>4</v>
      </c>
      <c r="G161" s="10">
        <v>7</v>
      </c>
      <c r="H161" s="9" t="s">
        <v>21</v>
      </c>
      <c r="I161" s="11">
        <f t="shared" si="18"/>
      </c>
      <c r="J161" s="11">
        <f t="shared" si="19"/>
      </c>
      <c r="K161" s="11">
        <f t="shared" si="20"/>
      </c>
      <c r="L161" s="11">
        <f t="shared" si="21"/>
      </c>
      <c r="M161" s="11" t="str">
        <f t="shared" si="22"/>
        <v>○</v>
      </c>
      <c r="N161" s="11">
        <f t="shared" si="23"/>
      </c>
      <c r="O161" s="11">
        <f t="shared" si="24"/>
      </c>
      <c r="P161" s="11">
        <f t="shared" si="25"/>
      </c>
      <c r="Q161" s="11">
        <f t="shared" si="26"/>
      </c>
      <c r="R161" s="9" t="s">
        <v>435</v>
      </c>
      <c r="S161" s="9">
        <v>5</v>
      </c>
      <c r="T161" s="9" t="s">
        <v>712</v>
      </c>
      <c r="U161" s="9"/>
      <c r="V161" s="9" t="s">
        <v>436</v>
      </c>
    </row>
    <row r="162" spans="1:22" ht="13.5">
      <c r="A162" s="9" t="s">
        <v>437</v>
      </c>
      <c r="B162" s="9" t="s">
        <v>330</v>
      </c>
      <c r="C162" s="9" t="s">
        <v>438</v>
      </c>
      <c r="D162" s="9">
        <v>2</v>
      </c>
      <c r="E162" s="9" t="s">
        <v>697</v>
      </c>
      <c r="F162" s="10">
        <v>8</v>
      </c>
      <c r="G162" s="10">
        <v>4</v>
      </c>
      <c r="H162" s="9"/>
      <c r="I162" s="11">
        <f t="shared" si="18"/>
      </c>
      <c r="J162" s="11">
        <f t="shared" si="19"/>
      </c>
      <c r="K162" s="11">
        <f t="shared" si="20"/>
      </c>
      <c r="L162" s="11">
        <f t="shared" si="21"/>
      </c>
      <c r="M162" s="11">
        <f t="shared" si="22"/>
      </c>
      <c r="N162" s="11">
        <f t="shared" si="23"/>
      </c>
      <c r="O162" s="11">
        <f t="shared" si="24"/>
      </c>
      <c r="P162" s="11">
        <f t="shared" si="25"/>
      </c>
      <c r="Q162" s="11">
        <f t="shared" si="26"/>
      </c>
      <c r="R162" s="9" t="s">
        <v>439</v>
      </c>
      <c r="S162" s="9">
        <v>4</v>
      </c>
      <c r="T162" s="9" t="s">
        <v>710</v>
      </c>
      <c r="U162" s="9" t="s">
        <v>358</v>
      </c>
      <c r="V162" s="9" t="s">
        <v>430</v>
      </c>
    </row>
    <row r="163" spans="1:22" ht="13.5">
      <c r="A163" s="9" t="s">
        <v>440</v>
      </c>
      <c r="B163" s="9" t="s">
        <v>330</v>
      </c>
      <c r="C163" s="9" t="s">
        <v>441</v>
      </c>
      <c r="D163" s="9">
        <v>2.5</v>
      </c>
      <c r="E163" s="9" t="s">
        <v>696</v>
      </c>
      <c r="F163" s="10">
        <v>9</v>
      </c>
      <c r="G163" s="10">
        <v>7</v>
      </c>
      <c r="H163" s="9"/>
      <c r="I163" s="11">
        <f t="shared" si="18"/>
      </c>
      <c r="J163" s="11">
        <f t="shared" si="19"/>
      </c>
      <c r="K163" s="11">
        <f t="shared" si="20"/>
      </c>
      <c r="L163" s="11">
        <f t="shared" si="21"/>
      </c>
      <c r="M163" s="11">
        <f t="shared" si="22"/>
      </c>
      <c r="N163" s="11">
        <f t="shared" si="23"/>
      </c>
      <c r="O163" s="11">
        <f t="shared" si="24"/>
      </c>
      <c r="P163" s="11">
        <f t="shared" si="25"/>
      </c>
      <c r="Q163" s="11">
        <f t="shared" si="26"/>
      </c>
      <c r="R163" s="9" t="s">
        <v>80</v>
      </c>
      <c r="S163" s="9">
        <v>4</v>
      </c>
      <c r="T163" s="9" t="s">
        <v>710</v>
      </c>
      <c r="U163" s="9" t="s">
        <v>442</v>
      </c>
      <c r="V163" s="9" t="s">
        <v>213</v>
      </c>
    </row>
    <row r="164" spans="1:22" ht="13.5">
      <c r="A164" s="9" t="s">
        <v>443</v>
      </c>
      <c r="B164" s="9" t="s">
        <v>330</v>
      </c>
      <c r="C164" s="9" t="s">
        <v>444</v>
      </c>
      <c r="D164" s="9">
        <v>1.5</v>
      </c>
      <c r="E164" s="9" t="s">
        <v>699</v>
      </c>
      <c r="F164" s="10">
        <v>5</v>
      </c>
      <c r="G164" s="10">
        <v>3</v>
      </c>
      <c r="H164" s="9" t="s">
        <v>705</v>
      </c>
      <c r="I164" s="11">
        <f t="shared" si="18"/>
      </c>
      <c r="J164" s="11">
        <f t="shared" si="19"/>
      </c>
      <c r="K164" s="11">
        <f t="shared" si="20"/>
      </c>
      <c r="L164" s="11">
        <f t="shared" si="21"/>
      </c>
      <c r="M164" s="11" t="str">
        <f t="shared" si="22"/>
        <v>○</v>
      </c>
      <c r="N164" s="11">
        <f t="shared" si="23"/>
      </c>
      <c r="O164" s="11">
        <f t="shared" si="24"/>
      </c>
      <c r="P164" s="11">
        <f t="shared" si="25"/>
      </c>
      <c r="Q164" s="11">
        <f t="shared" si="26"/>
      </c>
      <c r="R164" s="9" t="s">
        <v>445</v>
      </c>
      <c r="S164" s="9">
        <v>4</v>
      </c>
      <c r="T164" s="9" t="s">
        <v>710</v>
      </c>
      <c r="U164" s="9"/>
      <c r="V164" s="9" t="s">
        <v>208</v>
      </c>
    </row>
    <row r="165" spans="1:22" ht="13.5">
      <c r="A165" s="9" t="s">
        <v>446</v>
      </c>
      <c r="B165" s="9" t="s">
        <v>330</v>
      </c>
      <c r="C165" s="9" t="s">
        <v>447</v>
      </c>
      <c r="D165" s="9">
        <v>1.5</v>
      </c>
      <c r="E165" s="9" t="s">
        <v>696</v>
      </c>
      <c r="F165" s="10">
        <v>5</v>
      </c>
      <c r="G165" s="10">
        <v>6</v>
      </c>
      <c r="H165" s="9"/>
      <c r="I165" s="11">
        <f t="shared" si="18"/>
      </c>
      <c r="J165" s="11">
        <f t="shared" si="19"/>
      </c>
      <c r="K165" s="11">
        <f t="shared" si="20"/>
      </c>
      <c r="L165" s="11">
        <f t="shared" si="21"/>
      </c>
      <c r="M165" s="11">
        <f t="shared" si="22"/>
      </c>
      <c r="N165" s="11">
        <f t="shared" si="23"/>
      </c>
      <c r="O165" s="11">
        <f t="shared" si="24"/>
      </c>
      <c r="P165" s="11">
        <f t="shared" si="25"/>
      </c>
      <c r="Q165" s="11">
        <f t="shared" si="26"/>
      </c>
      <c r="R165" s="9" t="s">
        <v>245</v>
      </c>
      <c r="S165" s="9">
        <v>4</v>
      </c>
      <c r="T165" s="9" t="s">
        <v>710</v>
      </c>
      <c r="U165" s="9"/>
      <c r="V165" s="9" t="s">
        <v>448</v>
      </c>
    </row>
    <row r="166" spans="1:22" ht="13.5">
      <c r="A166" s="9" t="s">
        <v>449</v>
      </c>
      <c r="B166" s="9" t="s">
        <v>330</v>
      </c>
      <c r="C166" s="9" t="s">
        <v>450</v>
      </c>
      <c r="D166" s="9">
        <v>1</v>
      </c>
      <c r="E166" s="9" t="s">
        <v>699</v>
      </c>
      <c r="F166" s="10">
        <v>2</v>
      </c>
      <c r="G166" s="10">
        <v>4</v>
      </c>
      <c r="H166" s="9"/>
      <c r="I166" s="11">
        <f t="shared" si="18"/>
      </c>
      <c r="J166" s="11">
        <f t="shared" si="19"/>
      </c>
      <c r="K166" s="11">
        <f t="shared" si="20"/>
      </c>
      <c r="L166" s="11">
        <f t="shared" si="21"/>
      </c>
      <c r="M166" s="11">
        <f t="shared" si="22"/>
      </c>
      <c r="N166" s="11">
        <f t="shared" si="23"/>
      </c>
      <c r="O166" s="11">
        <f t="shared" si="24"/>
      </c>
      <c r="P166" s="11">
        <f t="shared" si="25"/>
      </c>
      <c r="Q166" s="11">
        <f t="shared" si="26"/>
      </c>
      <c r="R166" s="9" t="s">
        <v>350</v>
      </c>
      <c r="S166" s="9">
        <v>3</v>
      </c>
      <c r="T166" s="9" t="s">
        <v>712</v>
      </c>
      <c r="U166" s="9" t="s">
        <v>451</v>
      </c>
      <c r="V166" s="9" t="s">
        <v>339</v>
      </c>
    </row>
    <row r="167" spans="1:22" ht="13.5">
      <c r="A167" s="9" t="s">
        <v>452</v>
      </c>
      <c r="B167" s="9" t="s">
        <v>330</v>
      </c>
      <c r="C167" s="9" t="s">
        <v>453</v>
      </c>
      <c r="D167" s="9">
        <v>1.5</v>
      </c>
      <c r="E167" s="9" t="s">
        <v>697</v>
      </c>
      <c r="F167" s="10">
        <v>6</v>
      </c>
      <c r="G167" s="10">
        <v>2</v>
      </c>
      <c r="H167" s="9" t="s">
        <v>203</v>
      </c>
      <c r="I167" s="11">
        <f t="shared" si="18"/>
      </c>
      <c r="J167" s="11">
        <f t="shared" si="19"/>
      </c>
      <c r="K167" s="11">
        <f t="shared" si="20"/>
      </c>
      <c r="L167" s="11">
        <f t="shared" si="21"/>
      </c>
      <c r="M167" s="11">
        <f t="shared" si="22"/>
      </c>
      <c r="N167" s="11" t="str">
        <f t="shared" si="23"/>
        <v>○</v>
      </c>
      <c r="O167" s="11">
        <f t="shared" si="24"/>
      </c>
      <c r="P167" s="11">
        <f t="shared" si="25"/>
      </c>
      <c r="Q167" s="11">
        <f t="shared" si="26"/>
      </c>
      <c r="R167" s="9" t="s">
        <v>454</v>
      </c>
      <c r="S167" s="9">
        <v>3</v>
      </c>
      <c r="T167" s="9" t="s">
        <v>710</v>
      </c>
      <c r="U167" s="9"/>
      <c r="V167" s="9" t="s">
        <v>100</v>
      </c>
    </row>
    <row r="168" spans="1:22" ht="13.5">
      <c r="A168" s="9" t="s">
        <v>647</v>
      </c>
      <c r="B168" s="9" t="s">
        <v>330</v>
      </c>
      <c r="C168" s="9" t="s">
        <v>648</v>
      </c>
      <c r="D168" s="9">
        <v>1</v>
      </c>
      <c r="E168" s="9" t="s">
        <v>699</v>
      </c>
      <c r="F168" s="10">
        <v>1</v>
      </c>
      <c r="G168" s="10">
        <v>4</v>
      </c>
      <c r="H168" s="9" t="s">
        <v>49</v>
      </c>
      <c r="I168" s="11">
        <f t="shared" si="18"/>
      </c>
      <c r="J168" s="11">
        <f t="shared" si="19"/>
      </c>
      <c r="K168" s="11">
        <f t="shared" si="20"/>
      </c>
      <c r="L168" s="11">
        <f t="shared" si="21"/>
      </c>
      <c r="M168" s="11">
        <f t="shared" si="22"/>
      </c>
      <c r="N168" s="11">
        <f t="shared" si="23"/>
      </c>
      <c r="O168" s="11" t="str">
        <f t="shared" si="24"/>
        <v>○</v>
      </c>
      <c r="P168" s="11">
        <f t="shared" si="25"/>
      </c>
      <c r="Q168" s="11">
        <f t="shared" si="26"/>
      </c>
      <c r="R168" s="9" t="s">
        <v>338</v>
      </c>
      <c r="S168" s="9">
        <v>5</v>
      </c>
      <c r="T168" s="9" t="s">
        <v>714</v>
      </c>
      <c r="U168" s="9"/>
      <c r="V168" s="9" t="s">
        <v>649</v>
      </c>
    </row>
    <row r="169" spans="1:22" ht="13.5">
      <c r="A169" s="9" t="s">
        <v>961</v>
      </c>
      <c r="B169" s="9" t="s">
        <v>330</v>
      </c>
      <c r="C169" s="9" t="s">
        <v>962</v>
      </c>
      <c r="D169" s="9">
        <v>2</v>
      </c>
      <c r="E169" s="9" t="s">
        <v>696</v>
      </c>
      <c r="F169" s="10">
        <v>7</v>
      </c>
      <c r="G169" s="10">
        <v>5</v>
      </c>
      <c r="H169" s="9" t="s">
        <v>54</v>
      </c>
      <c r="I169" s="2">
        <f t="shared" si="18"/>
      </c>
      <c r="J169" s="2">
        <f t="shared" si="19"/>
      </c>
      <c r="K169" s="11" t="str">
        <f t="shared" si="20"/>
        <v>○</v>
      </c>
      <c r="L169" s="2">
        <f t="shared" si="21"/>
      </c>
      <c r="M169" s="11">
        <f t="shared" si="22"/>
      </c>
      <c r="N169" s="11">
        <f t="shared" si="23"/>
      </c>
      <c r="O169" s="11">
        <f t="shared" si="24"/>
      </c>
      <c r="P169" s="11">
        <f t="shared" si="25"/>
      </c>
      <c r="Q169" s="11">
        <f t="shared" si="26"/>
      </c>
      <c r="R169" s="9" t="s">
        <v>963</v>
      </c>
      <c r="S169" s="9">
        <v>4</v>
      </c>
      <c r="T169" s="9" t="s">
        <v>710</v>
      </c>
      <c r="U169" s="9"/>
      <c r="V169" s="9" t="s">
        <v>430</v>
      </c>
    </row>
    <row r="170" spans="1:22" ht="13.5">
      <c r="A170" s="9" t="s">
        <v>964</v>
      </c>
      <c r="B170" s="9" t="s">
        <v>330</v>
      </c>
      <c r="C170" s="9" t="s">
        <v>965</v>
      </c>
      <c r="D170" s="9">
        <v>1.5</v>
      </c>
      <c r="E170" s="9" t="s">
        <v>696</v>
      </c>
      <c r="F170" s="10">
        <v>4</v>
      </c>
      <c r="G170" s="10">
        <v>6</v>
      </c>
      <c r="H170" s="9" t="s">
        <v>49</v>
      </c>
      <c r="I170" s="2">
        <f t="shared" si="18"/>
      </c>
      <c r="J170" s="2">
        <f t="shared" si="19"/>
      </c>
      <c r="K170" s="11">
        <f t="shared" si="20"/>
      </c>
      <c r="L170" s="2">
        <f t="shared" si="21"/>
      </c>
      <c r="M170" s="11">
        <f t="shared" si="22"/>
      </c>
      <c r="N170" s="11">
        <f t="shared" si="23"/>
      </c>
      <c r="O170" s="11" t="str">
        <f t="shared" si="24"/>
        <v>○</v>
      </c>
      <c r="P170" s="11">
        <f t="shared" si="25"/>
      </c>
      <c r="Q170" s="11">
        <f t="shared" si="26"/>
      </c>
      <c r="R170" s="9" t="s">
        <v>966</v>
      </c>
      <c r="S170" s="9">
        <v>5</v>
      </c>
      <c r="T170" s="9" t="s">
        <v>715</v>
      </c>
      <c r="U170" s="9"/>
      <c r="V170" s="9" t="s">
        <v>39</v>
      </c>
    </row>
    <row r="171" spans="1:22" ht="13.5">
      <c r="A171" s="9" t="s">
        <v>967</v>
      </c>
      <c r="B171" s="9" t="s">
        <v>330</v>
      </c>
      <c r="C171" s="9" t="s">
        <v>968</v>
      </c>
      <c r="D171" s="9">
        <v>1.5</v>
      </c>
      <c r="E171" s="9" t="s">
        <v>699</v>
      </c>
      <c r="F171" s="10">
        <v>6</v>
      </c>
      <c r="G171" s="10">
        <v>1</v>
      </c>
      <c r="H171" s="9"/>
      <c r="I171" s="2">
        <f t="shared" si="18"/>
      </c>
      <c r="J171" s="2">
        <f t="shared" si="19"/>
      </c>
      <c r="K171" s="11">
        <f t="shared" si="20"/>
      </c>
      <c r="L171" s="2">
        <f t="shared" si="21"/>
      </c>
      <c r="M171" s="11">
        <f t="shared" si="22"/>
      </c>
      <c r="N171" s="11">
        <f t="shared" si="23"/>
      </c>
      <c r="O171" s="11">
        <f t="shared" si="24"/>
      </c>
      <c r="P171" s="11">
        <f t="shared" si="25"/>
      </c>
      <c r="Q171" s="11">
        <f t="shared" si="26"/>
      </c>
      <c r="R171" s="9" t="s">
        <v>969</v>
      </c>
      <c r="S171" s="9">
        <v>4</v>
      </c>
      <c r="T171" s="9" t="s">
        <v>713</v>
      </c>
      <c r="U171" s="9"/>
      <c r="V171" s="9" t="s">
        <v>869</v>
      </c>
    </row>
    <row r="172" spans="1:22" ht="13.5">
      <c r="A172" s="9" t="s">
        <v>970</v>
      </c>
      <c r="B172" s="9" t="s">
        <v>330</v>
      </c>
      <c r="C172" s="9" t="s">
        <v>971</v>
      </c>
      <c r="D172" s="9">
        <v>2</v>
      </c>
      <c r="E172" s="9" t="s">
        <v>697</v>
      </c>
      <c r="F172" s="10">
        <v>7</v>
      </c>
      <c r="G172" s="10">
        <v>5</v>
      </c>
      <c r="H172" s="9" t="s">
        <v>203</v>
      </c>
      <c r="I172" s="2">
        <f t="shared" si="18"/>
      </c>
      <c r="J172" s="2">
        <f t="shared" si="19"/>
      </c>
      <c r="K172" s="11">
        <f t="shared" si="20"/>
      </c>
      <c r="L172" s="2">
        <f t="shared" si="21"/>
      </c>
      <c r="M172" s="11">
        <f t="shared" si="22"/>
      </c>
      <c r="N172" s="11" t="str">
        <f t="shared" si="23"/>
        <v>○</v>
      </c>
      <c r="O172" s="11">
        <f t="shared" si="24"/>
      </c>
      <c r="P172" s="11">
        <f t="shared" si="25"/>
      </c>
      <c r="Q172" s="11">
        <f t="shared" si="26"/>
      </c>
      <c r="R172" s="9" t="s">
        <v>972</v>
      </c>
      <c r="S172" s="9">
        <v>4</v>
      </c>
      <c r="T172" s="9" t="s">
        <v>710</v>
      </c>
      <c r="U172" s="9"/>
      <c r="V172" s="9" t="s">
        <v>39</v>
      </c>
    </row>
    <row r="173" spans="1:22" ht="13.5">
      <c r="A173" s="9" t="s">
        <v>973</v>
      </c>
      <c r="B173" s="9" t="s">
        <v>330</v>
      </c>
      <c r="C173" s="9" t="s">
        <v>974</v>
      </c>
      <c r="D173" s="9">
        <v>1</v>
      </c>
      <c r="E173" s="9" t="s">
        <v>698</v>
      </c>
      <c r="F173" s="10">
        <v>2</v>
      </c>
      <c r="G173" s="10">
        <v>2</v>
      </c>
      <c r="H173" s="9" t="s">
        <v>49</v>
      </c>
      <c r="I173" s="2">
        <f t="shared" si="18"/>
      </c>
      <c r="J173" s="2">
        <f t="shared" si="19"/>
      </c>
      <c r="K173" s="11">
        <f t="shared" si="20"/>
      </c>
      <c r="L173" s="2">
        <f t="shared" si="21"/>
      </c>
      <c r="M173" s="11">
        <f t="shared" si="22"/>
      </c>
      <c r="N173" s="11">
        <f t="shared" si="23"/>
      </c>
      <c r="O173" s="11" t="str">
        <f t="shared" si="24"/>
        <v>○</v>
      </c>
      <c r="P173" s="11">
        <f t="shared" si="25"/>
      </c>
      <c r="Q173" s="11">
        <f t="shared" si="26"/>
      </c>
      <c r="R173" s="9" t="s">
        <v>975</v>
      </c>
      <c r="S173" s="9">
        <v>4</v>
      </c>
      <c r="T173" s="9" t="s">
        <v>711</v>
      </c>
      <c r="U173" s="9"/>
      <c r="V173" s="9" t="s">
        <v>409</v>
      </c>
    </row>
    <row r="174" spans="1:22" ht="13.5">
      <c r="A174" s="9" t="s">
        <v>976</v>
      </c>
      <c r="B174" s="9" t="s">
        <v>330</v>
      </c>
      <c r="C174" s="9" t="s">
        <v>977</v>
      </c>
      <c r="D174" s="9">
        <v>2</v>
      </c>
      <c r="E174" s="9" t="s">
        <v>699</v>
      </c>
      <c r="F174" s="10">
        <v>6</v>
      </c>
      <c r="G174" s="10">
        <v>9</v>
      </c>
      <c r="H174" s="9" t="s">
        <v>992</v>
      </c>
      <c r="I174" s="2">
        <f t="shared" si="18"/>
      </c>
      <c r="J174" s="2">
        <f t="shared" si="19"/>
      </c>
      <c r="K174" s="11" t="str">
        <f t="shared" si="20"/>
        <v>○</v>
      </c>
      <c r="L174" s="2">
        <f t="shared" si="21"/>
      </c>
      <c r="M174" s="11">
        <f t="shared" si="22"/>
      </c>
      <c r="N174" s="11">
        <f t="shared" si="23"/>
      </c>
      <c r="O174" s="11" t="str">
        <f t="shared" si="24"/>
        <v>○</v>
      </c>
      <c r="P174" s="11">
        <f t="shared" si="25"/>
      </c>
      <c r="Q174" s="11">
        <f t="shared" si="26"/>
      </c>
      <c r="R174" s="9" t="s">
        <v>978</v>
      </c>
      <c r="S174" s="9">
        <v>5</v>
      </c>
      <c r="T174" s="9" t="s">
        <v>715</v>
      </c>
      <c r="U174" s="9"/>
      <c r="V174" s="9" t="s">
        <v>255</v>
      </c>
    </row>
    <row r="175" spans="1:22" ht="13.5">
      <c r="A175" s="9" t="s">
        <v>1261</v>
      </c>
      <c r="B175" s="9" t="s">
        <v>330</v>
      </c>
      <c r="C175" s="9" t="s">
        <v>1278</v>
      </c>
      <c r="D175" s="9">
        <v>1.5</v>
      </c>
      <c r="E175" s="9" t="s">
        <v>696</v>
      </c>
      <c r="F175" s="10">
        <v>4</v>
      </c>
      <c r="G175" s="10">
        <v>6</v>
      </c>
      <c r="H175" s="9" t="s">
        <v>49</v>
      </c>
      <c r="I175" s="2">
        <f t="shared" si="18"/>
      </c>
      <c r="J175" s="2">
        <f t="shared" si="19"/>
      </c>
      <c r="K175" s="11">
        <f t="shared" si="20"/>
      </c>
      <c r="L175" s="2">
        <f t="shared" si="21"/>
      </c>
      <c r="M175" s="11">
        <f t="shared" si="22"/>
      </c>
      <c r="N175" s="11">
        <f t="shared" si="23"/>
      </c>
      <c r="O175" s="11" t="str">
        <f t="shared" si="24"/>
        <v>○</v>
      </c>
      <c r="P175" s="11">
        <f t="shared" si="25"/>
      </c>
      <c r="Q175" s="11">
        <f t="shared" si="26"/>
      </c>
      <c r="R175" s="9" t="s">
        <v>980</v>
      </c>
      <c r="S175" s="9">
        <v>6</v>
      </c>
      <c r="T175" s="9" t="s">
        <v>713</v>
      </c>
      <c r="U175" s="9"/>
      <c r="V175" s="9" t="s">
        <v>981</v>
      </c>
    </row>
    <row r="176" spans="1:22" ht="13.5">
      <c r="A176" s="9" t="s">
        <v>1262</v>
      </c>
      <c r="B176" s="9" t="s">
        <v>330</v>
      </c>
      <c r="C176" s="9" t="s">
        <v>1199</v>
      </c>
      <c r="D176" s="9">
        <v>4</v>
      </c>
      <c r="E176" s="9" t="s">
        <v>696</v>
      </c>
      <c r="F176" s="10">
        <v>12</v>
      </c>
      <c r="G176" s="10">
        <v>7</v>
      </c>
      <c r="H176" s="9" t="s">
        <v>49</v>
      </c>
      <c r="I176" s="2">
        <f t="shared" si="18"/>
      </c>
      <c r="J176" s="2">
        <f t="shared" si="19"/>
      </c>
      <c r="K176" s="11">
        <f t="shared" si="20"/>
      </c>
      <c r="L176" s="2">
        <f t="shared" si="21"/>
      </c>
      <c r="M176" s="11">
        <f t="shared" si="22"/>
      </c>
      <c r="N176" s="11">
        <f t="shared" si="23"/>
      </c>
      <c r="O176" s="11" t="str">
        <f t="shared" si="24"/>
        <v>○</v>
      </c>
      <c r="P176" s="11">
        <f t="shared" si="25"/>
      </c>
      <c r="Q176" s="11">
        <f t="shared" si="26"/>
      </c>
      <c r="R176" s="9" t="s">
        <v>354</v>
      </c>
      <c r="S176" s="9">
        <v>6</v>
      </c>
      <c r="T176" s="9" t="s">
        <v>710</v>
      </c>
      <c r="U176" s="9"/>
      <c r="V176" s="9" t="s">
        <v>983</v>
      </c>
    </row>
    <row r="177" spans="1:22" ht="13.5">
      <c r="A177" s="9" t="s">
        <v>1263</v>
      </c>
      <c r="B177" s="9" t="s">
        <v>330</v>
      </c>
      <c r="C177" s="9" t="s">
        <v>1279</v>
      </c>
      <c r="D177" s="9">
        <v>2.5</v>
      </c>
      <c r="E177" s="9" t="s">
        <v>699</v>
      </c>
      <c r="F177" s="10">
        <v>7</v>
      </c>
      <c r="G177" s="10">
        <v>10</v>
      </c>
      <c r="H177" s="9" t="s">
        <v>993</v>
      </c>
      <c r="I177" s="2">
        <f t="shared" si="18"/>
      </c>
      <c r="J177" s="11" t="str">
        <f t="shared" si="19"/>
        <v>○</v>
      </c>
      <c r="K177" s="11">
        <f t="shared" si="20"/>
      </c>
      <c r="L177" s="2">
        <f t="shared" si="21"/>
      </c>
      <c r="M177" s="11">
        <f t="shared" si="22"/>
      </c>
      <c r="N177" s="11">
        <f t="shared" si="23"/>
      </c>
      <c r="O177" s="11" t="str">
        <f t="shared" si="24"/>
        <v>○</v>
      </c>
      <c r="P177" s="11">
        <f t="shared" si="25"/>
      </c>
      <c r="Q177" s="11">
        <f t="shared" si="26"/>
      </c>
      <c r="R177" s="9" t="s">
        <v>985</v>
      </c>
      <c r="S177" s="9">
        <v>7</v>
      </c>
      <c r="T177" s="9" t="s">
        <v>714</v>
      </c>
      <c r="U177" s="9"/>
      <c r="V177" s="9" t="s">
        <v>986</v>
      </c>
    </row>
    <row r="178" spans="1:22" ht="13.5">
      <c r="A178" s="9" t="s">
        <v>1264</v>
      </c>
      <c r="B178" s="9" t="s">
        <v>330</v>
      </c>
      <c r="C178" s="9" t="s">
        <v>1280</v>
      </c>
      <c r="D178" s="9">
        <v>2</v>
      </c>
      <c r="E178" s="9" t="s">
        <v>699</v>
      </c>
      <c r="F178" s="10">
        <v>8</v>
      </c>
      <c r="G178" s="10">
        <v>2</v>
      </c>
      <c r="H178" s="9"/>
      <c r="I178" s="2">
        <f t="shared" si="18"/>
      </c>
      <c r="J178" s="2">
        <f t="shared" si="19"/>
      </c>
      <c r="K178" s="11">
        <f t="shared" si="20"/>
      </c>
      <c r="L178" s="2">
        <f t="shared" si="21"/>
      </c>
      <c r="M178" s="11">
        <f t="shared" si="22"/>
      </c>
      <c r="N178" s="11">
        <f t="shared" si="23"/>
      </c>
      <c r="O178" s="11">
        <f t="shared" si="24"/>
      </c>
      <c r="P178" s="11">
        <f t="shared" si="25"/>
      </c>
      <c r="Q178" s="11">
        <f t="shared" si="26"/>
      </c>
      <c r="R178" s="9" t="s">
        <v>988</v>
      </c>
      <c r="S178" s="9">
        <v>4</v>
      </c>
      <c r="T178" s="9" t="s">
        <v>710</v>
      </c>
      <c r="U178" s="9"/>
      <c r="V178" s="9" t="s">
        <v>989</v>
      </c>
    </row>
    <row r="179" spans="1:22" ht="13.5">
      <c r="A179" s="9" t="s">
        <v>1265</v>
      </c>
      <c r="B179" s="9" t="s">
        <v>330</v>
      </c>
      <c r="C179" s="9" t="s">
        <v>990</v>
      </c>
      <c r="D179" s="9">
        <v>2</v>
      </c>
      <c r="E179" s="9" t="s">
        <v>699</v>
      </c>
      <c r="F179" s="10">
        <v>6</v>
      </c>
      <c r="G179" s="10">
        <v>9</v>
      </c>
      <c r="H179" s="9" t="s">
        <v>992</v>
      </c>
      <c r="I179" s="2">
        <f t="shared" si="18"/>
      </c>
      <c r="J179" s="2">
        <f t="shared" si="19"/>
      </c>
      <c r="K179" s="11" t="str">
        <f t="shared" si="20"/>
        <v>○</v>
      </c>
      <c r="L179" s="2">
        <f t="shared" si="21"/>
      </c>
      <c r="M179" s="11">
        <f t="shared" si="22"/>
      </c>
      <c r="N179" s="11">
        <f t="shared" si="23"/>
      </c>
      <c r="O179" s="11" t="str">
        <f t="shared" si="24"/>
        <v>○</v>
      </c>
      <c r="P179" s="11">
        <f t="shared" si="25"/>
      </c>
      <c r="Q179" s="11">
        <f t="shared" si="26"/>
      </c>
      <c r="R179" s="9" t="s">
        <v>978</v>
      </c>
      <c r="S179" s="9">
        <v>5</v>
      </c>
      <c r="T179" s="9" t="s">
        <v>715</v>
      </c>
      <c r="U179" s="9"/>
      <c r="V179" s="9" t="s">
        <v>991</v>
      </c>
    </row>
    <row r="180" spans="1:22" ht="13.5">
      <c r="A180" s="9" t="s">
        <v>1201</v>
      </c>
      <c r="B180" s="9" t="s">
        <v>330</v>
      </c>
      <c r="C180" s="9" t="s">
        <v>1203</v>
      </c>
      <c r="D180" s="9">
        <v>3.5</v>
      </c>
      <c r="E180" s="9" t="s">
        <v>696</v>
      </c>
      <c r="F180" s="10">
        <v>11</v>
      </c>
      <c r="G180" s="10">
        <v>6</v>
      </c>
      <c r="H180" s="9" t="s">
        <v>49</v>
      </c>
      <c r="I180" s="9">
        <f t="shared" si="18"/>
      </c>
      <c r="J180" s="9">
        <f t="shared" si="19"/>
      </c>
      <c r="K180" s="9">
        <f t="shared" si="20"/>
      </c>
      <c r="L180" s="9">
        <f t="shared" si="21"/>
      </c>
      <c r="M180" s="9">
        <f t="shared" si="22"/>
      </c>
      <c r="N180" s="11">
        <f t="shared" si="23"/>
      </c>
      <c r="O180" s="11" t="str">
        <f t="shared" si="24"/>
        <v>○</v>
      </c>
      <c r="P180" s="11">
        <f t="shared" si="25"/>
      </c>
      <c r="Q180" s="11">
        <f t="shared" si="26"/>
      </c>
      <c r="R180" s="9" t="s">
        <v>1204</v>
      </c>
      <c r="S180" s="9">
        <v>6</v>
      </c>
      <c r="T180" s="11"/>
      <c r="U180" s="9"/>
      <c r="V180" s="9" t="s">
        <v>1206</v>
      </c>
    </row>
    <row r="181" spans="1:22" ht="13.5">
      <c r="A181" s="12" t="s">
        <v>455</v>
      </c>
      <c r="B181" s="12" t="s">
        <v>456</v>
      </c>
      <c r="C181" s="12" t="s">
        <v>457</v>
      </c>
      <c r="D181" s="12">
        <v>1.5</v>
      </c>
      <c r="E181" s="12" t="s">
        <v>699</v>
      </c>
      <c r="F181" s="13">
        <v>6</v>
      </c>
      <c r="G181" s="13">
        <v>3</v>
      </c>
      <c r="H181" s="12"/>
      <c r="I181" s="14">
        <f t="shared" si="18"/>
      </c>
      <c r="J181" s="14">
        <f t="shared" si="19"/>
      </c>
      <c r="K181" s="14">
        <f t="shared" si="20"/>
      </c>
      <c r="L181" s="14">
        <f t="shared" si="21"/>
      </c>
      <c r="M181" s="14">
        <f t="shared" si="22"/>
      </c>
      <c r="N181" s="14">
        <f t="shared" si="23"/>
      </c>
      <c r="O181" s="14">
        <f t="shared" si="24"/>
      </c>
      <c r="P181" s="14">
        <f t="shared" si="25"/>
      </c>
      <c r="Q181" s="14">
        <f t="shared" si="26"/>
      </c>
      <c r="R181" s="12" t="s">
        <v>458</v>
      </c>
      <c r="S181" s="12">
        <v>2</v>
      </c>
      <c r="T181" s="12" t="s">
        <v>710</v>
      </c>
      <c r="U181" s="12"/>
      <c r="V181" s="12" t="s">
        <v>154</v>
      </c>
    </row>
    <row r="182" spans="1:22" ht="13.5">
      <c r="A182" s="12" t="s">
        <v>459</v>
      </c>
      <c r="B182" s="12" t="s">
        <v>456</v>
      </c>
      <c r="C182" s="12" t="s">
        <v>460</v>
      </c>
      <c r="D182" s="12">
        <v>2</v>
      </c>
      <c r="E182" s="12" t="s">
        <v>696</v>
      </c>
      <c r="F182" s="13">
        <v>6</v>
      </c>
      <c r="G182" s="13">
        <v>3</v>
      </c>
      <c r="H182" s="12"/>
      <c r="I182" s="14">
        <f t="shared" si="18"/>
      </c>
      <c r="J182" s="14">
        <f t="shared" si="19"/>
      </c>
      <c r="K182" s="14">
        <f t="shared" si="20"/>
      </c>
      <c r="L182" s="14">
        <f t="shared" si="21"/>
      </c>
      <c r="M182" s="14">
        <f t="shared" si="22"/>
      </c>
      <c r="N182" s="14">
        <f t="shared" si="23"/>
      </c>
      <c r="O182" s="14">
        <f t="shared" si="24"/>
      </c>
      <c r="P182" s="14">
        <f t="shared" si="25"/>
      </c>
      <c r="Q182" s="14">
        <f t="shared" si="26"/>
      </c>
      <c r="R182" s="12" t="s">
        <v>461</v>
      </c>
      <c r="S182" s="12">
        <v>4</v>
      </c>
      <c r="T182" s="12" t="s">
        <v>710</v>
      </c>
      <c r="U182" s="12"/>
      <c r="V182" s="12" t="s">
        <v>39</v>
      </c>
    </row>
    <row r="183" spans="1:22" ht="13.5">
      <c r="A183" s="12" t="s">
        <v>462</v>
      </c>
      <c r="B183" s="12" t="s">
        <v>456</v>
      </c>
      <c r="C183" s="12" t="s">
        <v>463</v>
      </c>
      <c r="D183" s="12">
        <v>2</v>
      </c>
      <c r="E183" s="12" t="s">
        <v>699</v>
      </c>
      <c r="F183" s="13">
        <v>7</v>
      </c>
      <c r="G183" s="13">
        <v>1</v>
      </c>
      <c r="H183" s="12" t="s">
        <v>21</v>
      </c>
      <c r="I183" s="14">
        <f t="shared" si="18"/>
      </c>
      <c r="J183" s="14">
        <f t="shared" si="19"/>
      </c>
      <c r="K183" s="14">
        <f t="shared" si="20"/>
      </c>
      <c r="L183" s="14">
        <f t="shared" si="21"/>
      </c>
      <c r="M183" s="14" t="str">
        <f t="shared" si="22"/>
        <v>○</v>
      </c>
      <c r="N183" s="14">
        <f t="shared" si="23"/>
      </c>
      <c r="O183" s="14">
        <f t="shared" si="24"/>
      </c>
      <c r="P183" s="14">
        <f t="shared" si="25"/>
      </c>
      <c r="Q183" s="14">
        <f t="shared" si="26"/>
      </c>
      <c r="R183" s="12" t="s">
        <v>464</v>
      </c>
      <c r="S183" s="12">
        <v>4</v>
      </c>
      <c r="T183" s="12" t="s">
        <v>710</v>
      </c>
      <c r="U183" s="12"/>
      <c r="V183" s="12" t="s">
        <v>24</v>
      </c>
    </row>
    <row r="184" spans="1:22" ht="13.5">
      <c r="A184" s="12" t="s">
        <v>465</v>
      </c>
      <c r="B184" s="12" t="s">
        <v>456</v>
      </c>
      <c r="C184" s="12" t="s">
        <v>466</v>
      </c>
      <c r="D184" s="12">
        <v>1.5</v>
      </c>
      <c r="E184" s="12" t="s">
        <v>696</v>
      </c>
      <c r="F184" s="13">
        <v>6</v>
      </c>
      <c r="G184" s="13">
        <v>3</v>
      </c>
      <c r="H184" s="12"/>
      <c r="I184" s="14">
        <f t="shared" si="18"/>
      </c>
      <c r="J184" s="14">
        <f t="shared" si="19"/>
      </c>
      <c r="K184" s="14">
        <f t="shared" si="20"/>
      </c>
      <c r="L184" s="14">
        <f t="shared" si="21"/>
      </c>
      <c r="M184" s="14">
        <f t="shared" si="22"/>
      </c>
      <c r="N184" s="14">
        <f t="shared" si="23"/>
      </c>
      <c r="O184" s="14">
        <f t="shared" si="24"/>
      </c>
      <c r="P184" s="14">
        <f t="shared" si="25"/>
      </c>
      <c r="Q184" s="14">
        <f t="shared" si="26"/>
      </c>
      <c r="R184" s="12" t="s">
        <v>160</v>
      </c>
      <c r="S184" s="12">
        <v>4</v>
      </c>
      <c r="T184" s="12" t="s">
        <v>710</v>
      </c>
      <c r="U184" s="12" t="s">
        <v>467</v>
      </c>
      <c r="V184" s="12" t="s">
        <v>183</v>
      </c>
    </row>
    <row r="185" spans="1:22" ht="13.5">
      <c r="A185" s="12" t="s">
        <v>468</v>
      </c>
      <c r="B185" s="12" t="s">
        <v>456</v>
      </c>
      <c r="C185" s="12" t="s">
        <v>469</v>
      </c>
      <c r="D185" s="12">
        <v>1.5</v>
      </c>
      <c r="E185" s="12" t="s">
        <v>698</v>
      </c>
      <c r="F185" s="13">
        <v>4</v>
      </c>
      <c r="G185" s="13">
        <v>7</v>
      </c>
      <c r="H185" s="12"/>
      <c r="I185" s="14">
        <f t="shared" si="18"/>
      </c>
      <c r="J185" s="14">
        <f t="shared" si="19"/>
      </c>
      <c r="K185" s="14">
        <f t="shared" si="20"/>
      </c>
      <c r="L185" s="14">
        <f t="shared" si="21"/>
      </c>
      <c r="M185" s="14">
        <f t="shared" si="22"/>
      </c>
      <c r="N185" s="14">
        <f t="shared" si="23"/>
      </c>
      <c r="O185" s="14">
        <f t="shared" si="24"/>
      </c>
      <c r="P185" s="14">
        <f t="shared" si="25"/>
      </c>
      <c r="Q185" s="14">
        <f t="shared" si="26"/>
      </c>
      <c r="R185" s="12" t="s">
        <v>37</v>
      </c>
      <c r="S185" s="12">
        <v>7</v>
      </c>
      <c r="T185" s="12" t="s">
        <v>713</v>
      </c>
      <c r="U185" s="12"/>
      <c r="V185" s="12" t="s">
        <v>373</v>
      </c>
    </row>
    <row r="186" spans="1:22" ht="13.5">
      <c r="A186" s="12" t="s">
        <v>470</v>
      </c>
      <c r="B186" s="12" t="s">
        <v>456</v>
      </c>
      <c r="C186" s="12" t="s">
        <v>471</v>
      </c>
      <c r="D186" s="12">
        <v>1</v>
      </c>
      <c r="E186" s="12" t="s">
        <v>698</v>
      </c>
      <c r="F186" s="13">
        <v>3</v>
      </c>
      <c r="G186" s="13">
        <v>4</v>
      </c>
      <c r="H186" s="12"/>
      <c r="I186" s="14">
        <f t="shared" si="18"/>
      </c>
      <c r="J186" s="14">
        <f t="shared" si="19"/>
      </c>
      <c r="K186" s="14">
        <f t="shared" si="20"/>
      </c>
      <c r="L186" s="14">
        <f t="shared" si="21"/>
      </c>
      <c r="M186" s="14">
        <f t="shared" si="22"/>
      </c>
      <c r="N186" s="14">
        <f t="shared" si="23"/>
      </c>
      <c r="O186" s="14">
        <f t="shared" si="24"/>
      </c>
      <c r="P186" s="14">
        <f t="shared" si="25"/>
      </c>
      <c r="Q186" s="14">
        <f t="shared" si="26"/>
      </c>
      <c r="R186" s="12" t="s">
        <v>72</v>
      </c>
      <c r="S186" s="12">
        <v>3</v>
      </c>
      <c r="T186" s="12" t="s">
        <v>710</v>
      </c>
      <c r="U186" s="12"/>
      <c r="V186" s="12" t="s">
        <v>69</v>
      </c>
    </row>
    <row r="187" spans="1:22" ht="13.5">
      <c r="A187" s="12" t="s">
        <v>472</v>
      </c>
      <c r="B187" s="12" t="s">
        <v>456</v>
      </c>
      <c r="C187" s="12" t="s">
        <v>473</v>
      </c>
      <c r="D187" s="12">
        <v>1.5</v>
      </c>
      <c r="E187" s="12" t="s">
        <v>696</v>
      </c>
      <c r="F187" s="13">
        <v>4</v>
      </c>
      <c r="G187" s="13">
        <v>7</v>
      </c>
      <c r="H187" s="12" t="s">
        <v>49</v>
      </c>
      <c r="I187" s="14">
        <f t="shared" si="18"/>
      </c>
      <c r="J187" s="14">
        <f t="shared" si="19"/>
      </c>
      <c r="K187" s="14">
        <f t="shared" si="20"/>
      </c>
      <c r="L187" s="14">
        <f t="shared" si="21"/>
      </c>
      <c r="M187" s="14">
        <f t="shared" si="22"/>
      </c>
      <c r="N187" s="14">
        <f t="shared" si="23"/>
      </c>
      <c r="O187" s="14" t="str">
        <f t="shared" si="24"/>
        <v>○</v>
      </c>
      <c r="P187" s="14">
        <f t="shared" si="25"/>
      </c>
      <c r="Q187" s="14">
        <f t="shared" si="26"/>
      </c>
      <c r="R187" s="12" t="s">
        <v>474</v>
      </c>
      <c r="S187" s="12">
        <v>5</v>
      </c>
      <c r="T187" s="12" t="s">
        <v>715</v>
      </c>
      <c r="U187" s="12"/>
      <c r="V187" s="12" t="s">
        <v>412</v>
      </c>
    </row>
    <row r="188" spans="1:22" ht="13.5">
      <c r="A188" s="12" t="s">
        <v>475</v>
      </c>
      <c r="B188" s="12" t="s">
        <v>456</v>
      </c>
      <c r="C188" s="12" t="s">
        <v>476</v>
      </c>
      <c r="D188" s="12">
        <v>2</v>
      </c>
      <c r="E188" s="12" t="s">
        <v>699</v>
      </c>
      <c r="F188" s="13">
        <v>6</v>
      </c>
      <c r="G188" s="13">
        <v>5</v>
      </c>
      <c r="H188" s="12" t="s">
        <v>249</v>
      </c>
      <c r="I188" s="14">
        <f t="shared" si="18"/>
      </c>
      <c r="J188" s="14" t="str">
        <f t="shared" si="19"/>
        <v>○</v>
      </c>
      <c r="K188" s="14">
        <f t="shared" si="20"/>
      </c>
      <c r="L188" s="14" t="str">
        <f t="shared" si="21"/>
        <v>○</v>
      </c>
      <c r="M188" s="14">
        <f t="shared" si="22"/>
      </c>
      <c r="N188" s="14">
        <f t="shared" si="23"/>
      </c>
      <c r="O188" s="14">
        <f t="shared" si="24"/>
      </c>
      <c r="P188" s="14">
        <f t="shared" si="25"/>
      </c>
      <c r="Q188" s="14">
        <f t="shared" si="26"/>
      </c>
      <c r="R188" s="12" t="s">
        <v>477</v>
      </c>
      <c r="S188" s="12">
        <v>4</v>
      </c>
      <c r="T188" s="12" t="s">
        <v>710</v>
      </c>
      <c r="U188" s="12"/>
      <c r="V188" s="12" t="s">
        <v>12</v>
      </c>
    </row>
    <row r="189" spans="1:22" ht="13.5">
      <c r="A189" s="12" t="s">
        <v>478</v>
      </c>
      <c r="B189" s="12" t="s">
        <v>456</v>
      </c>
      <c r="C189" s="12" t="s">
        <v>479</v>
      </c>
      <c r="D189" s="12">
        <v>1</v>
      </c>
      <c r="E189" s="12" t="s">
        <v>698</v>
      </c>
      <c r="F189" s="13">
        <v>2</v>
      </c>
      <c r="G189" s="13">
        <v>5</v>
      </c>
      <c r="H189" s="12"/>
      <c r="I189" s="14">
        <f t="shared" si="18"/>
      </c>
      <c r="J189" s="14">
        <f t="shared" si="19"/>
      </c>
      <c r="K189" s="14">
        <f t="shared" si="20"/>
      </c>
      <c r="L189" s="14">
        <f t="shared" si="21"/>
      </c>
      <c r="M189" s="14">
        <f t="shared" si="22"/>
      </c>
      <c r="N189" s="14">
        <f t="shared" si="23"/>
      </c>
      <c r="O189" s="14">
        <f t="shared" si="24"/>
      </c>
      <c r="P189" s="14">
        <f t="shared" si="25"/>
      </c>
      <c r="Q189" s="14">
        <f t="shared" si="26"/>
      </c>
      <c r="R189" s="12" t="s">
        <v>480</v>
      </c>
      <c r="S189" s="12">
        <v>3</v>
      </c>
      <c r="T189" s="12" t="s">
        <v>710</v>
      </c>
      <c r="U189" s="12"/>
      <c r="V189" s="12" t="s">
        <v>436</v>
      </c>
    </row>
    <row r="190" spans="1:22" ht="13.5">
      <c r="A190" s="12" t="s">
        <v>481</v>
      </c>
      <c r="B190" s="12" t="s">
        <v>456</v>
      </c>
      <c r="C190" s="12" t="s">
        <v>482</v>
      </c>
      <c r="D190" s="12">
        <v>1.5</v>
      </c>
      <c r="E190" s="12" t="s">
        <v>698</v>
      </c>
      <c r="F190" s="13">
        <v>6</v>
      </c>
      <c r="G190" s="13">
        <v>5</v>
      </c>
      <c r="H190" s="12"/>
      <c r="I190" s="14">
        <f t="shared" si="18"/>
      </c>
      <c r="J190" s="14">
        <f t="shared" si="19"/>
      </c>
      <c r="K190" s="14">
        <f t="shared" si="20"/>
      </c>
      <c r="L190" s="14">
        <f t="shared" si="21"/>
      </c>
      <c r="M190" s="14">
        <f t="shared" si="22"/>
      </c>
      <c r="N190" s="14">
        <f t="shared" si="23"/>
      </c>
      <c r="O190" s="14">
        <f t="shared" si="24"/>
      </c>
      <c r="P190" s="14">
        <f t="shared" si="25"/>
      </c>
      <c r="Q190" s="14">
        <f t="shared" si="26"/>
      </c>
      <c r="R190" s="12" t="s">
        <v>483</v>
      </c>
      <c r="S190" s="12">
        <v>3</v>
      </c>
      <c r="T190" s="12" t="s">
        <v>710</v>
      </c>
      <c r="U190" s="12"/>
      <c r="V190" s="12" t="s">
        <v>227</v>
      </c>
    </row>
    <row r="191" spans="1:22" ht="13.5">
      <c r="A191" s="12" t="s">
        <v>484</v>
      </c>
      <c r="B191" s="12" t="s">
        <v>456</v>
      </c>
      <c r="C191" s="12" t="s">
        <v>485</v>
      </c>
      <c r="D191" s="12">
        <v>1</v>
      </c>
      <c r="E191" s="12" t="s">
        <v>103</v>
      </c>
      <c r="F191" s="13">
        <v>1</v>
      </c>
      <c r="G191" s="13">
        <v>1</v>
      </c>
      <c r="H191" s="12"/>
      <c r="I191" s="14">
        <f t="shared" si="18"/>
      </c>
      <c r="J191" s="14">
        <f t="shared" si="19"/>
      </c>
      <c r="K191" s="14">
        <f t="shared" si="20"/>
      </c>
      <c r="L191" s="14">
        <f t="shared" si="21"/>
      </c>
      <c r="M191" s="14">
        <f t="shared" si="22"/>
      </c>
      <c r="N191" s="14">
        <f t="shared" si="23"/>
      </c>
      <c r="O191" s="14">
        <f t="shared" si="24"/>
      </c>
      <c r="P191" s="14">
        <f t="shared" si="25"/>
      </c>
      <c r="Q191" s="14">
        <f t="shared" si="26"/>
      </c>
      <c r="R191" s="12" t="s">
        <v>486</v>
      </c>
      <c r="S191" s="12">
        <v>3</v>
      </c>
      <c r="T191" s="12" t="s">
        <v>713</v>
      </c>
      <c r="U191" s="12" t="s">
        <v>487</v>
      </c>
      <c r="V191" s="12" t="s">
        <v>128</v>
      </c>
    </row>
    <row r="192" spans="1:22" ht="13.5">
      <c r="A192" s="12" t="s">
        <v>488</v>
      </c>
      <c r="B192" s="12" t="s">
        <v>456</v>
      </c>
      <c r="C192" s="12" t="s">
        <v>489</v>
      </c>
      <c r="D192" s="12">
        <v>2</v>
      </c>
      <c r="E192" s="12" t="s">
        <v>698</v>
      </c>
      <c r="F192" s="13">
        <v>7</v>
      </c>
      <c r="G192" s="13">
        <v>7</v>
      </c>
      <c r="H192" s="12" t="s">
        <v>490</v>
      </c>
      <c r="I192" s="14">
        <f t="shared" si="18"/>
      </c>
      <c r="J192" s="14">
        <f t="shared" si="19"/>
      </c>
      <c r="K192" s="14" t="str">
        <f t="shared" si="20"/>
        <v>○</v>
      </c>
      <c r="L192" s="14">
        <f t="shared" si="21"/>
      </c>
      <c r="M192" s="14">
        <f t="shared" si="22"/>
      </c>
      <c r="N192" s="14">
        <f t="shared" si="23"/>
      </c>
      <c r="O192" s="14" t="str">
        <f t="shared" si="24"/>
        <v>○</v>
      </c>
      <c r="P192" s="14">
        <f t="shared" si="25"/>
      </c>
      <c r="Q192" s="14">
        <f t="shared" si="26"/>
      </c>
      <c r="R192" s="12" t="s">
        <v>491</v>
      </c>
      <c r="S192" s="12">
        <v>7</v>
      </c>
      <c r="T192" s="12" t="s">
        <v>715</v>
      </c>
      <c r="U192" s="12" t="s">
        <v>492</v>
      </c>
      <c r="V192" s="12" t="s">
        <v>43</v>
      </c>
    </row>
    <row r="193" spans="1:22" ht="13.5">
      <c r="A193" s="12" t="s">
        <v>493</v>
      </c>
      <c r="B193" s="12" t="s">
        <v>456</v>
      </c>
      <c r="C193" s="12" t="s">
        <v>494</v>
      </c>
      <c r="D193" s="12">
        <v>1</v>
      </c>
      <c r="E193" s="12" t="s">
        <v>698</v>
      </c>
      <c r="F193" s="13">
        <v>1</v>
      </c>
      <c r="G193" s="13">
        <v>4</v>
      </c>
      <c r="H193" s="12"/>
      <c r="I193" s="14">
        <f t="shared" si="18"/>
      </c>
      <c r="J193" s="14">
        <f t="shared" si="19"/>
      </c>
      <c r="K193" s="14">
        <f t="shared" si="20"/>
      </c>
      <c r="L193" s="14">
        <f t="shared" si="21"/>
      </c>
      <c r="M193" s="14">
        <f t="shared" si="22"/>
      </c>
      <c r="N193" s="14">
        <f t="shared" si="23"/>
      </c>
      <c r="O193" s="14">
        <f t="shared" si="24"/>
      </c>
      <c r="P193" s="14">
        <f t="shared" si="25"/>
      </c>
      <c r="Q193" s="14">
        <f t="shared" si="26"/>
      </c>
      <c r="R193" s="12" t="s">
        <v>495</v>
      </c>
      <c r="S193" s="12">
        <v>4</v>
      </c>
      <c r="T193" s="12" t="s">
        <v>710</v>
      </c>
      <c r="U193" s="12"/>
      <c r="V193" s="12" t="s">
        <v>255</v>
      </c>
    </row>
    <row r="194" spans="1:22" ht="13.5">
      <c r="A194" s="12" t="s">
        <v>496</v>
      </c>
      <c r="B194" s="12" t="s">
        <v>456</v>
      </c>
      <c r="C194" s="12" t="s">
        <v>497</v>
      </c>
      <c r="D194" s="12">
        <v>1.5</v>
      </c>
      <c r="E194" s="12" t="s">
        <v>699</v>
      </c>
      <c r="F194" s="13">
        <v>4</v>
      </c>
      <c r="G194" s="13">
        <v>6</v>
      </c>
      <c r="H194" s="12" t="s">
        <v>203</v>
      </c>
      <c r="I194" s="14">
        <f t="shared" si="18"/>
      </c>
      <c r="J194" s="14">
        <f t="shared" si="19"/>
      </c>
      <c r="K194" s="14">
        <f t="shared" si="20"/>
      </c>
      <c r="L194" s="14">
        <f t="shared" si="21"/>
      </c>
      <c r="M194" s="14">
        <f t="shared" si="22"/>
      </c>
      <c r="N194" s="14" t="str">
        <f t="shared" si="23"/>
        <v>○</v>
      </c>
      <c r="O194" s="14">
        <f t="shared" si="24"/>
      </c>
      <c r="P194" s="14">
        <f t="shared" si="25"/>
      </c>
      <c r="Q194" s="14">
        <f t="shared" si="26"/>
      </c>
      <c r="R194" s="12" t="s">
        <v>498</v>
      </c>
      <c r="S194" s="12">
        <v>4</v>
      </c>
      <c r="T194" s="12" t="s">
        <v>712</v>
      </c>
      <c r="U194" s="12"/>
      <c r="V194" s="12" t="s">
        <v>60</v>
      </c>
    </row>
    <row r="195" spans="1:22" ht="13.5">
      <c r="A195" s="12" t="s">
        <v>499</v>
      </c>
      <c r="B195" s="12" t="s">
        <v>456</v>
      </c>
      <c r="C195" s="12" t="s">
        <v>500</v>
      </c>
      <c r="D195" s="12">
        <v>1.5</v>
      </c>
      <c r="E195" s="12" t="s">
        <v>698</v>
      </c>
      <c r="F195" s="13">
        <v>4</v>
      </c>
      <c r="G195" s="13">
        <v>5</v>
      </c>
      <c r="H195" s="12" t="s">
        <v>15</v>
      </c>
      <c r="I195" s="14">
        <f aca="true" t="shared" si="27" ref="I195:I258">IF(COUNTIF($H195,"*忍*"),"○","")</f>
      </c>
      <c r="J195" s="14">
        <f aca="true" t="shared" si="28" ref="J195:J258">IF(COUNTIF($H195,"*城*"),"○","")</f>
      </c>
      <c r="K195" s="14" t="str">
        <f aca="true" t="shared" si="29" ref="K195:K258">IF(COUNTIF($H195,"*制*"),"○","")</f>
        <v>○</v>
      </c>
      <c r="L195" s="14" t="str">
        <f aca="true" t="shared" si="30" ref="L195:L258">IF(COUNTIF($H195,"*伏*"),"○","")</f>
        <v>○</v>
      </c>
      <c r="M195" s="14">
        <f aca="true" t="shared" si="31" ref="M195:M258">IF(COUNTIF($H195,"*気*"),"○","")</f>
      </c>
      <c r="N195" s="14">
        <f aca="true" t="shared" si="32" ref="N195:N258">IF(COUNTIF($H195,"*柵*"),"○","")</f>
      </c>
      <c r="O195" s="14">
        <f aca="true" t="shared" si="33" ref="O195:O258">IF(COUNTIF($H195,"*魅*"),"○","")</f>
      </c>
      <c r="P195" s="14">
        <f aca="true" t="shared" si="34" ref="P195:P258">IF(COUNTIF($H195,"*狙*"),"○","")</f>
      </c>
      <c r="Q195" s="14">
        <f aca="true" t="shared" si="35" ref="Q195:Q258">IF(COUNTIF($H195,"*肉*"),"○","")</f>
      </c>
      <c r="R195" s="12" t="s">
        <v>498</v>
      </c>
      <c r="S195" s="12">
        <v>4</v>
      </c>
      <c r="T195" s="12" t="s">
        <v>712</v>
      </c>
      <c r="U195" s="12"/>
      <c r="V195" s="12" t="s">
        <v>18</v>
      </c>
    </row>
    <row r="196" spans="1:22" ht="13.5">
      <c r="A196" s="12" t="s">
        <v>501</v>
      </c>
      <c r="B196" s="12" t="s">
        <v>456</v>
      </c>
      <c r="C196" s="12" t="s">
        <v>502</v>
      </c>
      <c r="D196" s="12">
        <v>1.5</v>
      </c>
      <c r="E196" s="12" t="s">
        <v>698</v>
      </c>
      <c r="F196" s="13">
        <v>5</v>
      </c>
      <c r="G196" s="13">
        <v>5</v>
      </c>
      <c r="H196" s="12"/>
      <c r="I196" s="14">
        <f t="shared" si="27"/>
      </c>
      <c r="J196" s="14">
        <f t="shared" si="28"/>
      </c>
      <c r="K196" s="14">
        <f t="shared" si="29"/>
      </c>
      <c r="L196" s="14">
        <f t="shared" si="30"/>
      </c>
      <c r="M196" s="14">
        <f t="shared" si="31"/>
      </c>
      <c r="N196" s="14">
        <f t="shared" si="32"/>
      </c>
      <c r="O196" s="14">
        <f t="shared" si="33"/>
      </c>
      <c r="P196" s="14">
        <f t="shared" si="34"/>
      </c>
      <c r="Q196" s="14">
        <f t="shared" si="35"/>
      </c>
      <c r="R196" s="12" t="s">
        <v>503</v>
      </c>
      <c r="S196" s="12">
        <v>4</v>
      </c>
      <c r="T196" s="12" t="s">
        <v>710</v>
      </c>
      <c r="U196" s="12"/>
      <c r="V196" s="12" t="s">
        <v>1255</v>
      </c>
    </row>
    <row r="197" spans="1:22" ht="13.5">
      <c r="A197" s="12" t="s">
        <v>504</v>
      </c>
      <c r="B197" s="12" t="s">
        <v>456</v>
      </c>
      <c r="C197" s="12" t="s">
        <v>505</v>
      </c>
      <c r="D197" s="12">
        <v>2</v>
      </c>
      <c r="E197" s="12" t="s">
        <v>698</v>
      </c>
      <c r="F197" s="13">
        <v>6</v>
      </c>
      <c r="G197" s="13">
        <v>6</v>
      </c>
      <c r="H197" s="12" t="s">
        <v>173</v>
      </c>
      <c r="I197" s="14">
        <f t="shared" si="27"/>
      </c>
      <c r="J197" s="14" t="str">
        <f t="shared" si="28"/>
        <v>○</v>
      </c>
      <c r="K197" s="14">
        <f t="shared" si="29"/>
      </c>
      <c r="L197" s="14">
        <f t="shared" si="30"/>
      </c>
      <c r="M197" s="14" t="str">
        <f t="shared" si="31"/>
        <v>○</v>
      </c>
      <c r="N197" s="14">
        <f t="shared" si="32"/>
      </c>
      <c r="O197" s="14">
        <f t="shared" si="33"/>
      </c>
      <c r="P197" s="14">
        <f t="shared" si="34"/>
      </c>
      <c r="Q197" s="14">
        <f t="shared" si="35"/>
      </c>
      <c r="R197" s="12" t="s">
        <v>506</v>
      </c>
      <c r="S197" s="12">
        <v>4</v>
      </c>
      <c r="T197" s="12" t="s">
        <v>710</v>
      </c>
      <c r="U197" s="12" t="s">
        <v>507</v>
      </c>
      <c r="V197" s="12" t="s">
        <v>255</v>
      </c>
    </row>
    <row r="198" spans="1:22" ht="13.5">
      <c r="A198" s="12" t="s">
        <v>508</v>
      </c>
      <c r="B198" s="12" t="s">
        <v>456</v>
      </c>
      <c r="C198" s="12" t="s">
        <v>509</v>
      </c>
      <c r="D198" s="12">
        <v>1</v>
      </c>
      <c r="E198" s="12" t="s">
        <v>699</v>
      </c>
      <c r="F198" s="13">
        <v>2</v>
      </c>
      <c r="G198" s="13">
        <v>4</v>
      </c>
      <c r="H198" s="12" t="s">
        <v>178</v>
      </c>
      <c r="I198" s="14">
        <f t="shared" si="27"/>
      </c>
      <c r="J198" s="14">
        <f t="shared" si="28"/>
      </c>
      <c r="K198" s="14">
        <f t="shared" si="29"/>
      </c>
      <c r="L198" s="14" t="str">
        <f t="shared" si="30"/>
        <v>○</v>
      </c>
      <c r="M198" s="14">
        <f t="shared" si="31"/>
      </c>
      <c r="N198" s="14">
        <f t="shared" si="32"/>
      </c>
      <c r="O198" s="14">
        <f t="shared" si="33"/>
      </c>
      <c r="P198" s="14">
        <f t="shared" si="34"/>
      </c>
      <c r="Q198" s="14">
        <f t="shared" si="35"/>
      </c>
      <c r="R198" s="12" t="s">
        <v>458</v>
      </c>
      <c r="S198" s="12">
        <v>2</v>
      </c>
      <c r="T198" s="12" t="s">
        <v>710</v>
      </c>
      <c r="U198" s="12" t="s">
        <v>510</v>
      </c>
      <c r="V198" s="12" t="s">
        <v>430</v>
      </c>
    </row>
    <row r="199" spans="1:22" ht="13.5">
      <c r="A199" s="12" t="s">
        <v>511</v>
      </c>
      <c r="B199" s="12" t="s">
        <v>456</v>
      </c>
      <c r="C199" s="12" t="s">
        <v>512</v>
      </c>
      <c r="D199" s="12">
        <v>1</v>
      </c>
      <c r="E199" s="12" t="s">
        <v>698</v>
      </c>
      <c r="F199" s="13">
        <v>1</v>
      </c>
      <c r="G199" s="13">
        <v>6</v>
      </c>
      <c r="H199" s="12" t="s">
        <v>49</v>
      </c>
      <c r="I199" s="14">
        <f t="shared" si="27"/>
      </c>
      <c r="J199" s="14">
        <f t="shared" si="28"/>
      </c>
      <c r="K199" s="14">
        <f t="shared" si="29"/>
      </c>
      <c r="L199" s="14">
        <f t="shared" si="30"/>
      </c>
      <c r="M199" s="14">
        <f t="shared" si="31"/>
      </c>
      <c r="N199" s="14">
        <f t="shared" si="32"/>
      </c>
      <c r="O199" s="14" t="str">
        <f t="shared" si="33"/>
        <v>○</v>
      </c>
      <c r="P199" s="14">
        <f t="shared" si="34"/>
      </c>
      <c r="Q199" s="14">
        <f t="shared" si="35"/>
      </c>
      <c r="R199" s="12" t="s">
        <v>513</v>
      </c>
      <c r="S199" s="12">
        <v>5</v>
      </c>
      <c r="T199" s="12" t="s">
        <v>710</v>
      </c>
      <c r="U199" s="12"/>
      <c r="V199" s="12" t="s">
        <v>69</v>
      </c>
    </row>
    <row r="200" spans="1:22" ht="13.5">
      <c r="A200" s="12" t="s">
        <v>514</v>
      </c>
      <c r="B200" s="12" t="s">
        <v>456</v>
      </c>
      <c r="C200" s="12" t="s">
        <v>515</v>
      </c>
      <c r="D200" s="12">
        <v>1.5</v>
      </c>
      <c r="E200" s="12" t="s">
        <v>696</v>
      </c>
      <c r="F200" s="13">
        <v>4</v>
      </c>
      <c r="G200" s="13">
        <v>5</v>
      </c>
      <c r="H200" s="12" t="s">
        <v>178</v>
      </c>
      <c r="I200" s="14">
        <f t="shared" si="27"/>
      </c>
      <c r="J200" s="14">
        <f t="shared" si="28"/>
      </c>
      <c r="K200" s="14">
        <f t="shared" si="29"/>
      </c>
      <c r="L200" s="14" t="str">
        <f t="shared" si="30"/>
        <v>○</v>
      </c>
      <c r="M200" s="14">
        <f t="shared" si="31"/>
      </c>
      <c r="N200" s="14">
        <f t="shared" si="32"/>
      </c>
      <c r="O200" s="14">
        <f t="shared" si="33"/>
      </c>
      <c r="P200" s="14">
        <f t="shared" si="34"/>
      </c>
      <c r="Q200" s="14">
        <f t="shared" si="35"/>
      </c>
      <c r="R200" s="12" t="s">
        <v>458</v>
      </c>
      <c r="S200" s="12">
        <v>2</v>
      </c>
      <c r="T200" s="12" t="s">
        <v>710</v>
      </c>
      <c r="U200" s="12"/>
      <c r="V200" s="12" t="s">
        <v>230</v>
      </c>
    </row>
    <row r="201" spans="1:22" ht="13.5">
      <c r="A201" s="12" t="s">
        <v>516</v>
      </c>
      <c r="B201" s="12" t="s">
        <v>456</v>
      </c>
      <c r="C201" s="12" t="s">
        <v>517</v>
      </c>
      <c r="D201" s="12">
        <v>1</v>
      </c>
      <c r="E201" s="12" t="s">
        <v>699</v>
      </c>
      <c r="F201" s="13">
        <v>3</v>
      </c>
      <c r="G201" s="13">
        <v>1</v>
      </c>
      <c r="H201" s="12" t="s">
        <v>203</v>
      </c>
      <c r="I201" s="14">
        <f t="shared" si="27"/>
      </c>
      <c r="J201" s="14">
        <f t="shared" si="28"/>
      </c>
      <c r="K201" s="14">
        <f t="shared" si="29"/>
      </c>
      <c r="L201" s="14">
        <f t="shared" si="30"/>
      </c>
      <c r="M201" s="14">
        <f t="shared" si="31"/>
      </c>
      <c r="N201" s="14" t="str">
        <f t="shared" si="32"/>
        <v>○</v>
      </c>
      <c r="O201" s="14">
        <f t="shared" si="33"/>
      </c>
      <c r="P201" s="14">
        <f t="shared" si="34"/>
      </c>
      <c r="Q201" s="14">
        <f t="shared" si="35"/>
      </c>
      <c r="R201" s="12" t="s">
        <v>160</v>
      </c>
      <c r="S201" s="12">
        <v>4</v>
      </c>
      <c r="T201" s="12" t="s">
        <v>710</v>
      </c>
      <c r="U201" s="12"/>
      <c r="V201" s="12" t="s">
        <v>188</v>
      </c>
    </row>
    <row r="202" spans="1:22" ht="13.5">
      <c r="A202" s="12" t="s">
        <v>518</v>
      </c>
      <c r="B202" s="12" t="s">
        <v>456</v>
      </c>
      <c r="C202" s="12" t="s">
        <v>519</v>
      </c>
      <c r="D202" s="12">
        <v>2</v>
      </c>
      <c r="E202" s="12" t="s">
        <v>697</v>
      </c>
      <c r="F202" s="13">
        <v>6</v>
      </c>
      <c r="G202" s="13">
        <v>4</v>
      </c>
      <c r="H202" s="12" t="s">
        <v>706</v>
      </c>
      <c r="I202" s="14">
        <f t="shared" si="27"/>
      </c>
      <c r="J202" s="14">
        <f t="shared" si="28"/>
      </c>
      <c r="K202" s="14">
        <f t="shared" si="29"/>
      </c>
      <c r="L202" s="14">
        <f t="shared" si="30"/>
      </c>
      <c r="M202" s="14">
        <f t="shared" si="31"/>
      </c>
      <c r="N202" s="14" t="str">
        <f t="shared" si="32"/>
        <v>○</v>
      </c>
      <c r="O202" s="14">
        <f t="shared" si="33"/>
      </c>
      <c r="P202" s="14">
        <f t="shared" si="34"/>
      </c>
      <c r="Q202" s="14">
        <f t="shared" si="35"/>
      </c>
      <c r="R202" s="12" t="s">
        <v>520</v>
      </c>
      <c r="S202" s="12">
        <v>4</v>
      </c>
      <c r="T202" s="12" t="s">
        <v>710</v>
      </c>
      <c r="U202" s="12"/>
      <c r="V202" s="12" t="s">
        <v>448</v>
      </c>
    </row>
    <row r="203" spans="1:22" ht="13.5">
      <c r="A203" s="12" t="s">
        <v>521</v>
      </c>
      <c r="B203" s="12" t="s">
        <v>456</v>
      </c>
      <c r="C203" s="12" t="s">
        <v>522</v>
      </c>
      <c r="D203" s="12">
        <v>1.5</v>
      </c>
      <c r="E203" s="12" t="s">
        <v>698</v>
      </c>
      <c r="F203" s="13">
        <v>3</v>
      </c>
      <c r="G203" s="13">
        <v>8</v>
      </c>
      <c r="H203" s="12" t="s">
        <v>63</v>
      </c>
      <c r="I203" s="14">
        <f t="shared" si="27"/>
      </c>
      <c r="J203" s="14">
        <f t="shared" si="28"/>
      </c>
      <c r="K203" s="14">
        <f t="shared" si="29"/>
      </c>
      <c r="L203" s="14">
        <f t="shared" si="30"/>
      </c>
      <c r="M203" s="14">
        <f t="shared" si="31"/>
      </c>
      <c r="N203" s="14" t="str">
        <f t="shared" si="32"/>
        <v>○</v>
      </c>
      <c r="O203" s="14" t="str">
        <f t="shared" si="33"/>
        <v>○</v>
      </c>
      <c r="P203" s="14">
        <f t="shared" si="34"/>
      </c>
      <c r="Q203" s="14">
        <f t="shared" si="35"/>
      </c>
      <c r="R203" s="12" t="s">
        <v>523</v>
      </c>
      <c r="S203" s="12">
        <v>5</v>
      </c>
      <c r="T203" s="12" t="s">
        <v>714</v>
      </c>
      <c r="U203" s="12"/>
      <c r="V203" s="12" t="s">
        <v>12</v>
      </c>
    </row>
    <row r="204" spans="1:22" ht="13.5">
      <c r="A204" s="12" t="s">
        <v>524</v>
      </c>
      <c r="B204" s="12" t="s">
        <v>456</v>
      </c>
      <c r="C204" s="12" t="s">
        <v>525</v>
      </c>
      <c r="D204" s="12">
        <v>1</v>
      </c>
      <c r="E204" s="12" t="s">
        <v>698</v>
      </c>
      <c r="F204" s="13">
        <v>2</v>
      </c>
      <c r="G204" s="13">
        <v>4</v>
      </c>
      <c r="H204" s="12" t="s">
        <v>49</v>
      </c>
      <c r="I204" s="14">
        <f t="shared" si="27"/>
      </c>
      <c r="J204" s="14">
        <f t="shared" si="28"/>
      </c>
      <c r="K204" s="14">
        <f t="shared" si="29"/>
      </c>
      <c r="L204" s="14">
        <f t="shared" si="30"/>
      </c>
      <c r="M204" s="14">
        <f t="shared" si="31"/>
      </c>
      <c r="N204" s="14">
        <f t="shared" si="32"/>
      </c>
      <c r="O204" s="14" t="str">
        <f t="shared" si="33"/>
        <v>○</v>
      </c>
      <c r="P204" s="14">
        <f t="shared" si="34"/>
      </c>
      <c r="Q204" s="14">
        <f t="shared" si="35"/>
      </c>
      <c r="R204" s="12" t="s">
        <v>108</v>
      </c>
      <c r="S204" s="12">
        <v>5</v>
      </c>
      <c r="T204" s="12" t="s">
        <v>713</v>
      </c>
      <c r="U204" s="12"/>
      <c r="V204" s="12" t="s">
        <v>128</v>
      </c>
    </row>
    <row r="205" spans="1:22" ht="13.5">
      <c r="A205" s="12" t="s">
        <v>526</v>
      </c>
      <c r="B205" s="12" t="s">
        <v>456</v>
      </c>
      <c r="C205" s="12" t="s">
        <v>527</v>
      </c>
      <c r="D205" s="12">
        <v>1.5</v>
      </c>
      <c r="E205" s="12" t="s">
        <v>699</v>
      </c>
      <c r="F205" s="13">
        <v>5</v>
      </c>
      <c r="G205" s="13">
        <v>6</v>
      </c>
      <c r="H205" s="12" t="s">
        <v>21</v>
      </c>
      <c r="I205" s="14">
        <f t="shared" si="27"/>
      </c>
      <c r="J205" s="14">
        <f t="shared" si="28"/>
      </c>
      <c r="K205" s="14">
        <f t="shared" si="29"/>
      </c>
      <c r="L205" s="14">
        <f t="shared" si="30"/>
      </c>
      <c r="M205" s="14" t="str">
        <f t="shared" si="31"/>
        <v>○</v>
      </c>
      <c r="N205" s="14">
        <f t="shared" si="32"/>
      </c>
      <c r="O205" s="14">
        <f t="shared" si="33"/>
      </c>
      <c r="P205" s="14">
        <f t="shared" si="34"/>
      </c>
      <c r="Q205" s="14">
        <f t="shared" si="35"/>
      </c>
      <c r="R205" s="12" t="s">
        <v>80</v>
      </c>
      <c r="S205" s="12">
        <v>4</v>
      </c>
      <c r="T205" s="12" t="s">
        <v>710</v>
      </c>
      <c r="U205" s="12" t="s">
        <v>528</v>
      </c>
      <c r="V205" s="12" t="s">
        <v>60</v>
      </c>
    </row>
    <row r="206" spans="1:22" ht="13.5">
      <c r="A206" s="12" t="s">
        <v>529</v>
      </c>
      <c r="B206" s="12" t="s">
        <v>456</v>
      </c>
      <c r="C206" s="12" t="s">
        <v>530</v>
      </c>
      <c r="D206" s="12">
        <v>1.5</v>
      </c>
      <c r="E206" s="12" t="s">
        <v>699</v>
      </c>
      <c r="F206" s="13">
        <v>4</v>
      </c>
      <c r="G206" s="13">
        <v>7</v>
      </c>
      <c r="H206" s="12" t="s">
        <v>178</v>
      </c>
      <c r="I206" s="14">
        <f t="shared" si="27"/>
      </c>
      <c r="J206" s="14">
        <f t="shared" si="28"/>
      </c>
      <c r="K206" s="14">
        <f t="shared" si="29"/>
      </c>
      <c r="L206" s="14" t="str">
        <f t="shared" si="30"/>
        <v>○</v>
      </c>
      <c r="M206" s="14">
        <f t="shared" si="31"/>
      </c>
      <c r="N206" s="14">
        <f t="shared" si="32"/>
      </c>
      <c r="O206" s="14">
        <f t="shared" si="33"/>
      </c>
      <c r="P206" s="14">
        <f t="shared" si="34"/>
      </c>
      <c r="Q206" s="14">
        <f t="shared" si="35"/>
      </c>
      <c r="R206" s="12" t="s">
        <v>531</v>
      </c>
      <c r="S206" s="12">
        <v>3</v>
      </c>
      <c r="T206" s="12" t="s">
        <v>713</v>
      </c>
      <c r="U206" s="12"/>
      <c r="V206" s="12" t="s">
        <v>227</v>
      </c>
    </row>
    <row r="207" spans="1:22" ht="13.5">
      <c r="A207" s="12" t="s">
        <v>532</v>
      </c>
      <c r="B207" s="12" t="s">
        <v>456</v>
      </c>
      <c r="C207" s="12" t="s">
        <v>533</v>
      </c>
      <c r="D207" s="12">
        <v>1</v>
      </c>
      <c r="E207" s="12" t="s">
        <v>698</v>
      </c>
      <c r="F207" s="13">
        <v>1</v>
      </c>
      <c r="G207" s="13">
        <v>3</v>
      </c>
      <c r="H207" s="12" t="s">
        <v>49</v>
      </c>
      <c r="I207" s="14">
        <f t="shared" si="27"/>
      </c>
      <c r="J207" s="14">
        <f t="shared" si="28"/>
      </c>
      <c r="K207" s="14">
        <f t="shared" si="29"/>
      </c>
      <c r="L207" s="14">
        <f t="shared" si="30"/>
      </c>
      <c r="M207" s="14">
        <f t="shared" si="31"/>
      </c>
      <c r="N207" s="14">
        <f t="shared" si="32"/>
      </c>
      <c r="O207" s="14" t="str">
        <f t="shared" si="33"/>
        <v>○</v>
      </c>
      <c r="P207" s="14">
        <f t="shared" si="34"/>
      </c>
      <c r="Q207" s="14">
        <f t="shared" si="35"/>
      </c>
      <c r="R207" s="12" t="s">
        <v>534</v>
      </c>
      <c r="S207" s="12">
        <v>3</v>
      </c>
      <c r="T207" s="12" t="s">
        <v>713</v>
      </c>
      <c r="U207" s="12"/>
      <c r="V207" s="12" t="s">
        <v>409</v>
      </c>
    </row>
    <row r="208" spans="1:22" ht="13.5">
      <c r="A208" s="12" t="s">
        <v>535</v>
      </c>
      <c r="B208" s="12" t="s">
        <v>456</v>
      </c>
      <c r="C208" s="12" t="s">
        <v>536</v>
      </c>
      <c r="D208" s="12">
        <v>3</v>
      </c>
      <c r="E208" s="12" t="s">
        <v>699</v>
      </c>
      <c r="F208" s="13">
        <v>7</v>
      </c>
      <c r="G208" s="13">
        <v>12</v>
      </c>
      <c r="H208" s="12" t="s">
        <v>123</v>
      </c>
      <c r="I208" s="14">
        <f t="shared" si="27"/>
      </c>
      <c r="J208" s="14" t="str">
        <f t="shared" si="28"/>
        <v>○</v>
      </c>
      <c r="K208" s="14">
        <f t="shared" si="29"/>
      </c>
      <c r="L208" s="14" t="str">
        <f t="shared" si="30"/>
        <v>○</v>
      </c>
      <c r="M208" s="14">
        <f t="shared" si="31"/>
      </c>
      <c r="N208" s="14">
        <f t="shared" si="32"/>
      </c>
      <c r="O208" s="14" t="str">
        <f t="shared" si="33"/>
        <v>○</v>
      </c>
      <c r="P208" s="14">
        <f t="shared" si="34"/>
      </c>
      <c r="Q208" s="14">
        <f t="shared" si="35"/>
      </c>
      <c r="R208" s="12" t="s">
        <v>537</v>
      </c>
      <c r="S208" s="12">
        <v>8</v>
      </c>
      <c r="T208" s="12" t="s">
        <v>714</v>
      </c>
      <c r="U208" s="12" t="s">
        <v>538</v>
      </c>
      <c r="V208" s="12" t="s">
        <v>200</v>
      </c>
    </row>
    <row r="209" spans="1:22" ht="13.5">
      <c r="A209" s="12" t="s">
        <v>539</v>
      </c>
      <c r="B209" s="12" t="s">
        <v>456</v>
      </c>
      <c r="C209" s="12" t="s">
        <v>540</v>
      </c>
      <c r="D209" s="12">
        <v>1.5</v>
      </c>
      <c r="E209" s="12" t="s">
        <v>698</v>
      </c>
      <c r="F209" s="13">
        <v>5</v>
      </c>
      <c r="G209" s="13">
        <v>4</v>
      </c>
      <c r="H209" s="12" t="s">
        <v>54</v>
      </c>
      <c r="I209" s="14">
        <f t="shared" si="27"/>
      </c>
      <c r="J209" s="14">
        <f t="shared" si="28"/>
      </c>
      <c r="K209" s="14" t="str">
        <f t="shared" si="29"/>
        <v>○</v>
      </c>
      <c r="L209" s="14">
        <f t="shared" si="30"/>
      </c>
      <c r="M209" s="14">
        <f t="shared" si="31"/>
      </c>
      <c r="N209" s="14">
        <f t="shared" si="32"/>
      </c>
      <c r="O209" s="14">
        <f t="shared" si="33"/>
      </c>
      <c r="P209" s="14">
        <f t="shared" si="34"/>
      </c>
      <c r="Q209" s="14">
        <f t="shared" si="35"/>
      </c>
      <c r="R209" s="12" t="s">
        <v>458</v>
      </c>
      <c r="S209" s="12">
        <v>2</v>
      </c>
      <c r="T209" s="12" t="s">
        <v>710</v>
      </c>
      <c r="U209" s="12" t="s">
        <v>541</v>
      </c>
      <c r="V209" s="12" t="s">
        <v>213</v>
      </c>
    </row>
    <row r="210" spans="1:22" ht="13.5">
      <c r="A210" s="12" t="s">
        <v>542</v>
      </c>
      <c r="B210" s="12" t="s">
        <v>456</v>
      </c>
      <c r="C210" s="12" t="s">
        <v>543</v>
      </c>
      <c r="D210" s="12">
        <v>1</v>
      </c>
      <c r="E210" s="12" t="s">
        <v>699</v>
      </c>
      <c r="F210" s="13">
        <v>2</v>
      </c>
      <c r="G210" s="13">
        <v>3</v>
      </c>
      <c r="H210" s="12" t="s">
        <v>49</v>
      </c>
      <c r="I210" s="14">
        <f t="shared" si="27"/>
      </c>
      <c r="J210" s="14">
        <f t="shared" si="28"/>
      </c>
      <c r="K210" s="14">
        <f t="shared" si="29"/>
      </c>
      <c r="L210" s="14">
        <f t="shared" si="30"/>
      </c>
      <c r="M210" s="14">
        <f t="shared" si="31"/>
      </c>
      <c r="N210" s="14">
        <f t="shared" si="32"/>
      </c>
      <c r="O210" s="14" t="str">
        <f t="shared" si="33"/>
        <v>○</v>
      </c>
      <c r="P210" s="14">
        <f t="shared" si="34"/>
      </c>
      <c r="Q210" s="14">
        <f t="shared" si="35"/>
      </c>
      <c r="R210" s="12" t="s">
        <v>104</v>
      </c>
      <c r="S210" s="12">
        <v>7</v>
      </c>
      <c r="T210" s="12" t="s">
        <v>854</v>
      </c>
      <c r="U210" s="12"/>
      <c r="V210" s="12" t="s">
        <v>289</v>
      </c>
    </row>
    <row r="211" spans="1:22" ht="13.5">
      <c r="A211" s="12" t="s">
        <v>544</v>
      </c>
      <c r="B211" s="12" t="s">
        <v>456</v>
      </c>
      <c r="C211" s="12" t="s">
        <v>545</v>
      </c>
      <c r="D211" s="12">
        <v>1.5</v>
      </c>
      <c r="E211" s="12" t="s">
        <v>698</v>
      </c>
      <c r="F211" s="13">
        <v>4</v>
      </c>
      <c r="G211" s="13">
        <v>6</v>
      </c>
      <c r="H211" s="12" t="s">
        <v>178</v>
      </c>
      <c r="I211" s="14">
        <f t="shared" si="27"/>
      </c>
      <c r="J211" s="14">
        <f t="shared" si="28"/>
      </c>
      <c r="K211" s="14">
        <f t="shared" si="29"/>
      </c>
      <c r="L211" s="14" t="str">
        <f t="shared" si="30"/>
        <v>○</v>
      </c>
      <c r="M211" s="14">
        <f t="shared" si="31"/>
      </c>
      <c r="N211" s="14">
        <f t="shared" si="32"/>
      </c>
      <c r="O211" s="14">
        <f t="shared" si="33"/>
      </c>
      <c r="P211" s="14">
        <f t="shared" si="34"/>
      </c>
      <c r="Q211" s="14">
        <f t="shared" si="35"/>
      </c>
      <c r="R211" s="12" t="s">
        <v>546</v>
      </c>
      <c r="S211" s="12">
        <v>5</v>
      </c>
      <c r="T211" s="12" t="s">
        <v>716</v>
      </c>
      <c r="U211" s="12"/>
      <c r="V211" s="12" t="s">
        <v>302</v>
      </c>
    </row>
    <row r="212" spans="1:22" ht="13.5">
      <c r="A212" s="12" t="s">
        <v>547</v>
      </c>
      <c r="B212" s="12" t="s">
        <v>456</v>
      </c>
      <c r="C212" s="12" t="s">
        <v>548</v>
      </c>
      <c r="D212" s="12">
        <v>1.5</v>
      </c>
      <c r="E212" s="12" t="s">
        <v>699</v>
      </c>
      <c r="F212" s="13">
        <v>6</v>
      </c>
      <c r="G212" s="13">
        <v>4</v>
      </c>
      <c r="H212" s="12" t="s">
        <v>54</v>
      </c>
      <c r="I212" s="14">
        <f t="shared" si="27"/>
      </c>
      <c r="J212" s="14">
        <f t="shared" si="28"/>
      </c>
      <c r="K212" s="14" t="str">
        <f t="shared" si="29"/>
        <v>○</v>
      </c>
      <c r="L212" s="14">
        <f t="shared" si="30"/>
      </c>
      <c r="M212" s="14">
        <f t="shared" si="31"/>
      </c>
      <c r="N212" s="14">
        <f t="shared" si="32"/>
      </c>
      <c r="O212" s="14">
        <f t="shared" si="33"/>
      </c>
      <c r="P212" s="14">
        <f t="shared" si="34"/>
      </c>
      <c r="Q212" s="14">
        <f t="shared" si="35"/>
      </c>
      <c r="R212" s="12" t="s">
        <v>549</v>
      </c>
      <c r="S212" s="12">
        <v>4</v>
      </c>
      <c r="T212" s="12" t="s">
        <v>710</v>
      </c>
      <c r="U212" s="12"/>
      <c r="V212" s="12" t="s">
        <v>412</v>
      </c>
    </row>
    <row r="213" spans="1:22" ht="13.5">
      <c r="A213" s="12" t="s">
        <v>550</v>
      </c>
      <c r="B213" s="12" t="s">
        <v>456</v>
      </c>
      <c r="C213" s="12" t="s">
        <v>551</v>
      </c>
      <c r="D213" s="12">
        <v>1</v>
      </c>
      <c r="E213" s="12" t="s">
        <v>699</v>
      </c>
      <c r="F213" s="13">
        <v>2</v>
      </c>
      <c r="G213" s="13">
        <v>4</v>
      </c>
      <c r="H213" s="12"/>
      <c r="I213" s="14">
        <f t="shared" si="27"/>
      </c>
      <c r="J213" s="14">
        <f t="shared" si="28"/>
      </c>
      <c r="K213" s="14">
        <f t="shared" si="29"/>
      </c>
      <c r="L213" s="14">
        <f t="shared" si="30"/>
      </c>
      <c r="M213" s="14">
        <f t="shared" si="31"/>
      </c>
      <c r="N213" s="14">
        <f t="shared" si="32"/>
      </c>
      <c r="O213" s="14">
        <f t="shared" si="33"/>
      </c>
      <c r="P213" s="14">
        <f t="shared" si="34"/>
      </c>
      <c r="Q213" s="14">
        <f t="shared" si="35"/>
      </c>
      <c r="R213" s="12" t="s">
        <v>552</v>
      </c>
      <c r="S213" s="12">
        <v>3</v>
      </c>
      <c r="T213" s="12" t="s">
        <v>713</v>
      </c>
      <c r="U213" s="12"/>
      <c r="V213" s="12" t="s">
        <v>1254</v>
      </c>
    </row>
    <row r="214" spans="1:22" ht="13.5">
      <c r="A214" s="12" t="s">
        <v>553</v>
      </c>
      <c r="B214" s="12" t="s">
        <v>456</v>
      </c>
      <c r="C214" s="12" t="s">
        <v>554</v>
      </c>
      <c r="D214" s="12">
        <v>2</v>
      </c>
      <c r="E214" s="12" t="s">
        <v>698</v>
      </c>
      <c r="F214" s="13">
        <v>6</v>
      </c>
      <c r="G214" s="13">
        <v>8</v>
      </c>
      <c r="H214" s="12" t="s">
        <v>1273</v>
      </c>
      <c r="I214" s="14">
        <f t="shared" si="27"/>
      </c>
      <c r="J214" s="14">
        <f t="shared" si="28"/>
      </c>
      <c r="K214" s="14">
        <f t="shared" si="29"/>
      </c>
      <c r="L214" s="14">
        <f t="shared" si="30"/>
      </c>
      <c r="M214" s="14">
        <f t="shared" si="31"/>
      </c>
      <c r="N214" s="14" t="str">
        <f t="shared" si="32"/>
        <v>○</v>
      </c>
      <c r="O214" s="14" t="str">
        <f t="shared" si="33"/>
        <v>○</v>
      </c>
      <c r="P214" s="14">
        <f t="shared" si="34"/>
      </c>
      <c r="Q214" s="14">
        <f t="shared" si="35"/>
      </c>
      <c r="R214" s="12" t="s">
        <v>555</v>
      </c>
      <c r="S214" s="12">
        <v>6</v>
      </c>
      <c r="T214" s="12" t="s">
        <v>714</v>
      </c>
      <c r="U214" s="12" t="s">
        <v>556</v>
      </c>
      <c r="V214" s="12" t="s">
        <v>77</v>
      </c>
    </row>
    <row r="215" spans="1:22" ht="13.5">
      <c r="A215" s="12" t="s">
        <v>650</v>
      </c>
      <c r="B215" s="12" t="s">
        <v>456</v>
      </c>
      <c r="C215" s="12" t="s">
        <v>651</v>
      </c>
      <c r="D215" s="12">
        <v>2</v>
      </c>
      <c r="E215" s="12" t="s">
        <v>699</v>
      </c>
      <c r="F215" s="13">
        <v>7</v>
      </c>
      <c r="G215" s="13">
        <v>8</v>
      </c>
      <c r="H215" s="12" t="s">
        <v>49</v>
      </c>
      <c r="I215" s="14">
        <f t="shared" si="27"/>
      </c>
      <c r="J215" s="14">
        <f t="shared" si="28"/>
      </c>
      <c r="K215" s="14">
        <f t="shared" si="29"/>
      </c>
      <c r="L215" s="14">
        <f t="shared" si="30"/>
      </c>
      <c r="M215" s="14">
        <f t="shared" si="31"/>
      </c>
      <c r="N215" s="14">
        <f t="shared" si="32"/>
      </c>
      <c r="O215" s="14" t="str">
        <f t="shared" si="33"/>
        <v>○</v>
      </c>
      <c r="P215" s="14">
        <f t="shared" si="34"/>
      </c>
      <c r="Q215" s="14">
        <f t="shared" si="35"/>
      </c>
      <c r="R215" s="12" t="s">
        <v>652</v>
      </c>
      <c r="S215" s="12">
        <v>7</v>
      </c>
      <c r="T215" s="12" t="s">
        <v>715</v>
      </c>
      <c r="U215" s="12"/>
      <c r="V215" s="12" t="s">
        <v>653</v>
      </c>
    </row>
    <row r="216" spans="1:22" ht="13.5">
      <c r="A216" s="12" t="s">
        <v>654</v>
      </c>
      <c r="B216" s="12" t="s">
        <v>456</v>
      </c>
      <c r="C216" s="12" t="s">
        <v>655</v>
      </c>
      <c r="D216" s="12">
        <v>2</v>
      </c>
      <c r="E216" s="12" t="s">
        <v>699</v>
      </c>
      <c r="F216" s="13">
        <v>6</v>
      </c>
      <c r="G216" s="13">
        <v>10</v>
      </c>
      <c r="H216" s="12" t="s">
        <v>88</v>
      </c>
      <c r="I216" s="14">
        <f t="shared" si="27"/>
      </c>
      <c r="J216" s="14" t="str">
        <f t="shared" si="28"/>
        <v>○</v>
      </c>
      <c r="K216" s="14">
        <f t="shared" si="29"/>
      </c>
      <c r="L216" s="14">
        <f t="shared" si="30"/>
      </c>
      <c r="M216" s="14">
        <f t="shared" si="31"/>
      </c>
      <c r="N216" s="14">
        <f t="shared" si="32"/>
      </c>
      <c r="O216" s="14">
        <f t="shared" si="33"/>
      </c>
      <c r="P216" s="14">
        <f t="shared" si="34"/>
      </c>
      <c r="Q216" s="14">
        <f t="shared" si="35"/>
      </c>
      <c r="R216" s="12" t="s">
        <v>656</v>
      </c>
      <c r="S216" s="12">
        <v>7</v>
      </c>
      <c r="T216" s="12" t="s">
        <v>713</v>
      </c>
      <c r="U216" s="12"/>
      <c r="V216" s="12" t="s">
        <v>653</v>
      </c>
    </row>
    <row r="217" spans="1:22" ht="13.5">
      <c r="A217" s="12" t="s">
        <v>1266</v>
      </c>
      <c r="B217" s="12" t="s">
        <v>456</v>
      </c>
      <c r="C217" s="12" t="s">
        <v>651</v>
      </c>
      <c r="D217" s="12">
        <v>2</v>
      </c>
      <c r="E217" s="12" t="s">
        <v>699</v>
      </c>
      <c r="F217" s="13">
        <v>6</v>
      </c>
      <c r="G217" s="13">
        <v>7</v>
      </c>
      <c r="H217" s="12" t="s">
        <v>49</v>
      </c>
      <c r="I217" s="14">
        <f t="shared" si="27"/>
      </c>
      <c r="J217" s="14">
        <f t="shared" si="28"/>
      </c>
      <c r="K217" s="14">
        <f t="shared" si="29"/>
      </c>
      <c r="L217" s="14">
        <f t="shared" si="30"/>
      </c>
      <c r="M217" s="14">
        <f t="shared" si="31"/>
      </c>
      <c r="N217" s="14">
        <f t="shared" si="32"/>
      </c>
      <c r="O217" s="14" t="str">
        <f t="shared" si="33"/>
        <v>○</v>
      </c>
      <c r="P217" s="14">
        <f t="shared" si="34"/>
      </c>
      <c r="Q217" s="14">
        <f t="shared" si="35"/>
      </c>
      <c r="R217" s="12" t="s">
        <v>1087</v>
      </c>
      <c r="S217" s="12">
        <v>6</v>
      </c>
      <c r="T217" s="12" t="s">
        <v>714</v>
      </c>
      <c r="U217" s="12"/>
      <c r="V217" s="12" t="s">
        <v>1088</v>
      </c>
    </row>
    <row r="218" spans="1:22" ht="13.5">
      <c r="A218" s="12" t="s">
        <v>1267</v>
      </c>
      <c r="B218" s="12" t="s">
        <v>456</v>
      </c>
      <c r="C218" s="12" t="s">
        <v>1089</v>
      </c>
      <c r="D218" s="12">
        <v>1.5</v>
      </c>
      <c r="E218" s="12" t="s">
        <v>698</v>
      </c>
      <c r="F218" s="13">
        <v>3</v>
      </c>
      <c r="G218" s="13">
        <v>8</v>
      </c>
      <c r="H218" s="12" t="s">
        <v>1208</v>
      </c>
      <c r="I218" s="14">
        <f t="shared" si="27"/>
      </c>
      <c r="J218" s="14">
        <f t="shared" si="28"/>
      </c>
      <c r="K218" s="14">
        <f t="shared" si="29"/>
      </c>
      <c r="L218" s="14">
        <f t="shared" si="30"/>
      </c>
      <c r="M218" s="14">
        <f t="shared" si="31"/>
      </c>
      <c r="N218" s="14" t="str">
        <f t="shared" si="32"/>
        <v>○</v>
      </c>
      <c r="O218" s="14" t="str">
        <f t="shared" si="33"/>
        <v>○</v>
      </c>
      <c r="P218" s="14">
        <f t="shared" si="34"/>
      </c>
      <c r="Q218" s="14">
        <f t="shared" si="35"/>
      </c>
      <c r="R218" s="12" t="s">
        <v>1090</v>
      </c>
      <c r="S218" s="12">
        <v>5</v>
      </c>
      <c r="T218" s="12" t="s">
        <v>714</v>
      </c>
      <c r="U218" s="12"/>
      <c r="V218" s="12" t="s">
        <v>1091</v>
      </c>
    </row>
    <row r="219" spans="1:22" ht="13.5">
      <c r="A219" s="12" t="s">
        <v>1201</v>
      </c>
      <c r="B219" s="12" t="s">
        <v>456</v>
      </c>
      <c r="C219" s="12" t="s">
        <v>1205</v>
      </c>
      <c r="D219" s="12">
        <v>3</v>
      </c>
      <c r="E219" s="12" t="s">
        <v>696</v>
      </c>
      <c r="F219" s="13">
        <v>6</v>
      </c>
      <c r="G219" s="13">
        <v>11</v>
      </c>
      <c r="H219" s="12" t="s">
        <v>604</v>
      </c>
      <c r="I219" s="12">
        <f t="shared" si="27"/>
      </c>
      <c r="J219" s="12">
        <f t="shared" si="28"/>
      </c>
      <c r="K219" s="14" t="str">
        <f t="shared" si="29"/>
        <v>○</v>
      </c>
      <c r="L219" s="12" t="str">
        <f t="shared" si="30"/>
        <v>○</v>
      </c>
      <c r="M219" s="12">
        <f t="shared" si="31"/>
      </c>
      <c r="N219" s="14">
        <f t="shared" si="32"/>
      </c>
      <c r="O219" s="14" t="str">
        <f t="shared" si="33"/>
        <v>○</v>
      </c>
      <c r="P219" s="14">
        <f t="shared" si="34"/>
      </c>
      <c r="Q219" s="14">
        <f t="shared" si="35"/>
      </c>
      <c r="R219" s="12" t="s">
        <v>537</v>
      </c>
      <c r="S219" s="12">
        <v>8</v>
      </c>
      <c r="T219" s="12"/>
      <c r="U219" s="12"/>
      <c r="V219" s="12" t="s">
        <v>24</v>
      </c>
    </row>
    <row r="220" spans="1:22" ht="13.5">
      <c r="A220" s="71" t="s">
        <v>994</v>
      </c>
      <c r="B220" s="71" t="s">
        <v>995</v>
      </c>
      <c r="C220" s="71" t="s">
        <v>996</v>
      </c>
      <c r="D220" s="71">
        <v>2.5</v>
      </c>
      <c r="E220" s="71" t="s">
        <v>696</v>
      </c>
      <c r="F220" s="72">
        <v>8</v>
      </c>
      <c r="G220" s="72">
        <v>8</v>
      </c>
      <c r="H220" s="71" t="s">
        <v>49</v>
      </c>
      <c r="I220" s="71">
        <f t="shared" si="27"/>
      </c>
      <c r="J220" s="71">
        <f t="shared" si="28"/>
      </c>
      <c r="K220" s="73">
        <f t="shared" si="29"/>
      </c>
      <c r="L220" s="71">
        <f t="shared" si="30"/>
      </c>
      <c r="M220" s="73">
        <f t="shared" si="31"/>
      </c>
      <c r="N220" s="73">
        <f t="shared" si="32"/>
      </c>
      <c r="O220" s="73" t="str">
        <f t="shared" si="33"/>
        <v>○</v>
      </c>
      <c r="P220" s="73">
        <f t="shared" si="34"/>
      </c>
      <c r="Q220" s="73">
        <f t="shared" si="35"/>
      </c>
      <c r="R220" s="71" t="s">
        <v>997</v>
      </c>
      <c r="S220" s="71">
        <v>5</v>
      </c>
      <c r="T220" s="71" t="s">
        <v>714</v>
      </c>
      <c r="U220" s="71"/>
      <c r="V220" s="71" t="s">
        <v>69</v>
      </c>
    </row>
    <row r="221" spans="1:22" ht="13.5">
      <c r="A221" s="71" t="s">
        <v>998</v>
      </c>
      <c r="B221" s="71" t="s">
        <v>995</v>
      </c>
      <c r="C221" s="71" t="s">
        <v>999</v>
      </c>
      <c r="D221" s="71">
        <v>2</v>
      </c>
      <c r="E221" s="71" t="s">
        <v>696</v>
      </c>
      <c r="F221" s="72">
        <v>7</v>
      </c>
      <c r="G221" s="72">
        <v>6</v>
      </c>
      <c r="H221" s="71" t="s">
        <v>54</v>
      </c>
      <c r="I221" s="71">
        <f t="shared" si="27"/>
      </c>
      <c r="J221" s="71">
        <f t="shared" si="28"/>
      </c>
      <c r="K221" s="73" t="str">
        <f t="shared" si="29"/>
        <v>○</v>
      </c>
      <c r="L221" s="71">
        <f t="shared" si="30"/>
      </c>
      <c r="M221" s="73">
        <f t="shared" si="31"/>
      </c>
      <c r="N221" s="73">
        <f t="shared" si="32"/>
      </c>
      <c r="O221" s="73">
        <f t="shared" si="33"/>
      </c>
      <c r="P221" s="73">
        <f t="shared" si="34"/>
      </c>
      <c r="Q221" s="73">
        <f t="shared" si="35"/>
      </c>
      <c r="R221" s="71" t="s">
        <v>1000</v>
      </c>
      <c r="S221" s="71">
        <v>5</v>
      </c>
      <c r="T221" s="71" t="s">
        <v>715</v>
      </c>
      <c r="U221" s="71"/>
      <c r="V221" s="71" t="s">
        <v>436</v>
      </c>
    </row>
    <row r="222" spans="1:22" ht="13.5">
      <c r="A222" s="71" t="s">
        <v>1001</v>
      </c>
      <c r="B222" s="71" t="s">
        <v>995</v>
      </c>
      <c r="C222" s="71" t="s">
        <v>1002</v>
      </c>
      <c r="D222" s="71">
        <v>3</v>
      </c>
      <c r="E222" s="71" t="s">
        <v>696</v>
      </c>
      <c r="F222" s="72">
        <v>9</v>
      </c>
      <c r="G222" s="72">
        <v>9</v>
      </c>
      <c r="H222" s="71" t="s">
        <v>49</v>
      </c>
      <c r="I222" s="71">
        <f t="shared" si="27"/>
      </c>
      <c r="J222" s="71">
        <f t="shared" si="28"/>
      </c>
      <c r="K222" s="73">
        <f t="shared" si="29"/>
      </c>
      <c r="L222" s="71">
        <f t="shared" si="30"/>
      </c>
      <c r="M222" s="73">
        <f t="shared" si="31"/>
      </c>
      <c r="N222" s="73">
        <f t="shared" si="32"/>
      </c>
      <c r="O222" s="73" t="str">
        <f t="shared" si="33"/>
        <v>○</v>
      </c>
      <c r="P222" s="73">
        <f t="shared" si="34"/>
      </c>
      <c r="Q222" s="73">
        <f t="shared" si="35"/>
      </c>
      <c r="R222" s="71" t="s">
        <v>1003</v>
      </c>
      <c r="S222" s="71">
        <v>6</v>
      </c>
      <c r="T222" s="71" t="s">
        <v>714</v>
      </c>
      <c r="U222" s="71"/>
      <c r="V222" s="71" t="s">
        <v>69</v>
      </c>
    </row>
    <row r="223" spans="1:22" ht="13.5">
      <c r="A223" s="71" t="s">
        <v>1004</v>
      </c>
      <c r="B223" s="71" t="s">
        <v>995</v>
      </c>
      <c r="C223" s="71" t="s">
        <v>1005</v>
      </c>
      <c r="D223" s="71">
        <v>1</v>
      </c>
      <c r="E223" s="71" t="s">
        <v>698</v>
      </c>
      <c r="F223" s="72">
        <v>2</v>
      </c>
      <c r="G223" s="72">
        <v>4</v>
      </c>
      <c r="H223" s="71"/>
      <c r="I223" s="71">
        <f t="shared" si="27"/>
      </c>
      <c r="J223" s="71">
        <f t="shared" si="28"/>
      </c>
      <c r="K223" s="73">
        <f t="shared" si="29"/>
      </c>
      <c r="L223" s="71">
        <f t="shared" si="30"/>
      </c>
      <c r="M223" s="73">
        <f t="shared" si="31"/>
      </c>
      <c r="N223" s="73">
        <f t="shared" si="32"/>
      </c>
      <c r="O223" s="73">
        <f t="shared" si="33"/>
      </c>
      <c r="P223" s="73">
        <f t="shared" si="34"/>
      </c>
      <c r="Q223" s="73">
        <f t="shared" si="35"/>
      </c>
      <c r="R223" s="71" t="s">
        <v>1006</v>
      </c>
      <c r="S223" s="71">
        <v>3</v>
      </c>
      <c r="T223" s="71" t="s">
        <v>1187</v>
      </c>
      <c r="U223" s="71"/>
      <c r="V223" s="71" t="s">
        <v>165</v>
      </c>
    </row>
    <row r="224" spans="1:22" ht="13.5">
      <c r="A224" s="71" t="s">
        <v>1007</v>
      </c>
      <c r="B224" s="71" t="s">
        <v>995</v>
      </c>
      <c r="C224" s="71" t="s">
        <v>1252</v>
      </c>
      <c r="D224" s="71">
        <v>1.5</v>
      </c>
      <c r="E224" s="71" t="s">
        <v>696</v>
      </c>
      <c r="F224" s="72">
        <v>5</v>
      </c>
      <c r="G224" s="72">
        <v>5</v>
      </c>
      <c r="H224" s="71" t="s">
        <v>178</v>
      </c>
      <c r="I224" s="71">
        <f t="shared" si="27"/>
      </c>
      <c r="J224" s="71">
        <f t="shared" si="28"/>
      </c>
      <c r="K224" s="73">
        <f t="shared" si="29"/>
      </c>
      <c r="L224" s="73" t="str">
        <f t="shared" si="30"/>
        <v>○</v>
      </c>
      <c r="M224" s="73">
        <f t="shared" si="31"/>
      </c>
      <c r="N224" s="73">
        <f t="shared" si="32"/>
      </c>
      <c r="O224" s="73">
        <f t="shared" si="33"/>
      </c>
      <c r="P224" s="73">
        <f t="shared" si="34"/>
      </c>
      <c r="Q224" s="73">
        <f t="shared" si="35"/>
      </c>
      <c r="R224" s="71" t="s">
        <v>1009</v>
      </c>
      <c r="S224" s="71">
        <v>3</v>
      </c>
      <c r="T224" s="71" t="s">
        <v>1187</v>
      </c>
      <c r="U224" s="71"/>
      <c r="V224" s="71" t="s">
        <v>43</v>
      </c>
    </row>
    <row r="225" spans="1:22" ht="13.5">
      <c r="A225" s="71" t="s">
        <v>1010</v>
      </c>
      <c r="B225" s="71" t="s">
        <v>995</v>
      </c>
      <c r="C225" s="71" t="s">
        <v>1011</v>
      </c>
      <c r="D225" s="71">
        <v>2.5</v>
      </c>
      <c r="E225" s="71" t="s">
        <v>698</v>
      </c>
      <c r="F225" s="72">
        <v>8</v>
      </c>
      <c r="G225" s="72">
        <v>8</v>
      </c>
      <c r="H225" s="71" t="s">
        <v>203</v>
      </c>
      <c r="I225" s="71">
        <f t="shared" si="27"/>
      </c>
      <c r="J225" s="71">
        <f t="shared" si="28"/>
      </c>
      <c r="K225" s="73">
        <f t="shared" si="29"/>
      </c>
      <c r="L225" s="71">
        <f t="shared" si="30"/>
      </c>
      <c r="M225" s="73">
        <f t="shared" si="31"/>
      </c>
      <c r="N225" s="73" t="str">
        <f t="shared" si="32"/>
        <v>○</v>
      </c>
      <c r="O225" s="73">
        <f t="shared" si="33"/>
      </c>
      <c r="P225" s="73">
        <f t="shared" si="34"/>
      </c>
      <c r="Q225" s="73">
        <f t="shared" si="35"/>
      </c>
      <c r="R225" s="71" t="s">
        <v>1012</v>
      </c>
      <c r="S225" s="71">
        <v>6</v>
      </c>
      <c r="T225" s="71" t="s">
        <v>716</v>
      </c>
      <c r="U225" s="71"/>
      <c r="V225" s="71" t="s">
        <v>1013</v>
      </c>
    </row>
    <row r="226" spans="1:22" ht="13.5">
      <c r="A226" s="71" t="s">
        <v>1014</v>
      </c>
      <c r="B226" s="71" t="s">
        <v>995</v>
      </c>
      <c r="C226" s="71" t="s">
        <v>1253</v>
      </c>
      <c r="D226" s="71">
        <v>1</v>
      </c>
      <c r="E226" s="71" t="s">
        <v>699</v>
      </c>
      <c r="F226" s="72">
        <v>3</v>
      </c>
      <c r="G226" s="72">
        <v>2</v>
      </c>
      <c r="H226" s="71"/>
      <c r="I226" s="71">
        <f t="shared" si="27"/>
      </c>
      <c r="J226" s="71">
        <f t="shared" si="28"/>
      </c>
      <c r="K226" s="73">
        <f t="shared" si="29"/>
      </c>
      <c r="L226" s="71">
        <f t="shared" si="30"/>
      </c>
      <c r="M226" s="73">
        <f t="shared" si="31"/>
      </c>
      <c r="N226" s="73">
        <f t="shared" si="32"/>
      </c>
      <c r="O226" s="73">
        <f t="shared" si="33"/>
      </c>
      <c r="P226" s="73">
        <f t="shared" si="34"/>
      </c>
      <c r="Q226" s="73">
        <f t="shared" si="35"/>
      </c>
      <c r="R226" s="71" t="s">
        <v>1016</v>
      </c>
      <c r="S226" s="71">
        <v>3</v>
      </c>
      <c r="T226" s="71" t="s">
        <v>710</v>
      </c>
      <c r="U226" s="71"/>
      <c r="V226" s="71" t="s">
        <v>100</v>
      </c>
    </row>
    <row r="227" spans="1:22" ht="13.5">
      <c r="A227" s="71" t="s">
        <v>1017</v>
      </c>
      <c r="B227" s="71" t="s">
        <v>995</v>
      </c>
      <c r="C227" s="71" t="s">
        <v>1018</v>
      </c>
      <c r="D227" s="71">
        <v>1</v>
      </c>
      <c r="E227" s="71" t="s">
        <v>699</v>
      </c>
      <c r="F227" s="72">
        <v>2</v>
      </c>
      <c r="G227" s="72">
        <v>2</v>
      </c>
      <c r="H227" s="71" t="s">
        <v>1092</v>
      </c>
      <c r="I227" s="71">
        <f t="shared" si="27"/>
      </c>
      <c r="J227" s="71">
        <f t="shared" si="28"/>
      </c>
      <c r="K227" s="73">
        <f t="shared" si="29"/>
      </c>
      <c r="L227" s="73" t="str">
        <f t="shared" si="30"/>
        <v>○</v>
      </c>
      <c r="M227" s="73">
        <f t="shared" si="31"/>
      </c>
      <c r="N227" s="73" t="str">
        <f t="shared" si="32"/>
        <v>○</v>
      </c>
      <c r="O227" s="73">
        <f t="shared" si="33"/>
      </c>
      <c r="P227" s="73">
        <f t="shared" si="34"/>
      </c>
      <c r="Q227" s="73">
        <f t="shared" si="35"/>
      </c>
      <c r="R227" s="71" t="s">
        <v>1019</v>
      </c>
      <c r="S227" s="71">
        <v>3</v>
      </c>
      <c r="T227" s="71" t="s">
        <v>716</v>
      </c>
      <c r="U227" s="71"/>
      <c r="V227" s="71" t="s">
        <v>12</v>
      </c>
    </row>
    <row r="228" spans="1:22" ht="13.5">
      <c r="A228" s="71" t="s">
        <v>1020</v>
      </c>
      <c r="B228" s="71" t="s">
        <v>995</v>
      </c>
      <c r="C228" s="71" t="s">
        <v>1021</v>
      </c>
      <c r="D228" s="71">
        <v>2</v>
      </c>
      <c r="E228" s="71" t="s">
        <v>699</v>
      </c>
      <c r="F228" s="72">
        <v>7</v>
      </c>
      <c r="G228" s="72">
        <v>6</v>
      </c>
      <c r="H228" s="71" t="s">
        <v>88</v>
      </c>
      <c r="I228" s="71">
        <f t="shared" si="27"/>
      </c>
      <c r="J228" s="73" t="str">
        <f t="shared" si="28"/>
        <v>○</v>
      </c>
      <c r="K228" s="73">
        <f t="shared" si="29"/>
      </c>
      <c r="L228" s="71">
        <f t="shared" si="30"/>
      </c>
      <c r="M228" s="73">
        <f t="shared" si="31"/>
      </c>
      <c r="N228" s="73">
        <f t="shared" si="32"/>
      </c>
      <c r="O228" s="73">
        <f t="shared" si="33"/>
      </c>
      <c r="P228" s="73">
        <f t="shared" si="34"/>
      </c>
      <c r="Q228" s="73">
        <f t="shared" si="35"/>
      </c>
      <c r="R228" s="71" t="s">
        <v>1022</v>
      </c>
      <c r="S228" s="71">
        <v>5</v>
      </c>
      <c r="T228" s="71" t="s">
        <v>714</v>
      </c>
      <c r="U228" s="71"/>
      <c r="V228" s="71" t="s">
        <v>208</v>
      </c>
    </row>
    <row r="229" spans="1:22" ht="13.5">
      <c r="A229" s="71" t="s">
        <v>1023</v>
      </c>
      <c r="B229" s="71" t="s">
        <v>995</v>
      </c>
      <c r="C229" s="71" t="s">
        <v>1024</v>
      </c>
      <c r="D229" s="71">
        <v>2</v>
      </c>
      <c r="E229" s="71" t="s">
        <v>696</v>
      </c>
      <c r="F229" s="72">
        <v>8</v>
      </c>
      <c r="G229" s="72">
        <v>4</v>
      </c>
      <c r="H229" s="71"/>
      <c r="I229" s="71">
        <f t="shared" si="27"/>
      </c>
      <c r="J229" s="71">
        <f t="shared" si="28"/>
      </c>
      <c r="K229" s="73">
        <f t="shared" si="29"/>
      </c>
      <c r="L229" s="71">
        <f t="shared" si="30"/>
      </c>
      <c r="M229" s="73">
        <f t="shared" si="31"/>
      </c>
      <c r="N229" s="73">
        <f t="shared" si="32"/>
      </c>
      <c r="O229" s="73">
        <f t="shared" si="33"/>
      </c>
      <c r="P229" s="73">
        <f t="shared" si="34"/>
      </c>
      <c r="Q229" s="73">
        <f t="shared" si="35"/>
      </c>
      <c r="R229" s="71" t="s">
        <v>1025</v>
      </c>
      <c r="S229" s="71">
        <v>5</v>
      </c>
      <c r="T229" s="71" t="s">
        <v>710</v>
      </c>
      <c r="U229" s="71"/>
      <c r="V229" s="71" t="s">
        <v>128</v>
      </c>
    </row>
    <row r="230" spans="1:22" ht="13.5">
      <c r="A230" s="71" t="s">
        <v>1026</v>
      </c>
      <c r="B230" s="71" t="s">
        <v>995</v>
      </c>
      <c r="C230" s="71" t="s">
        <v>1027</v>
      </c>
      <c r="D230" s="71">
        <v>2.5</v>
      </c>
      <c r="E230" s="71" t="s">
        <v>699</v>
      </c>
      <c r="F230" s="72">
        <v>9</v>
      </c>
      <c r="G230" s="72">
        <v>5</v>
      </c>
      <c r="H230" s="71" t="s">
        <v>490</v>
      </c>
      <c r="I230" s="71">
        <f t="shared" si="27"/>
      </c>
      <c r="J230" s="71">
        <f t="shared" si="28"/>
      </c>
      <c r="K230" s="73" t="str">
        <f t="shared" si="29"/>
        <v>○</v>
      </c>
      <c r="L230" s="71">
        <f t="shared" si="30"/>
      </c>
      <c r="M230" s="73">
        <f t="shared" si="31"/>
      </c>
      <c r="N230" s="73">
        <f t="shared" si="32"/>
      </c>
      <c r="O230" s="73" t="str">
        <f t="shared" si="33"/>
        <v>○</v>
      </c>
      <c r="P230" s="73">
        <f t="shared" si="34"/>
      </c>
      <c r="Q230" s="73">
        <f t="shared" si="35"/>
      </c>
      <c r="R230" s="71" t="s">
        <v>1028</v>
      </c>
      <c r="S230" s="71">
        <v>4</v>
      </c>
      <c r="T230" s="71" t="s">
        <v>710</v>
      </c>
      <c r="U230" s="71"/>
      <c r="V230" s="71" t="s">
        <v>39</v>
      </c>
    </row>
    <row r="231" spans="1:22" ht="13.5">
      <c r="A231" s="71" t="s">
        <v>1029</v>
      </c>
      <c r="B231" s="71" t="s">
        <v>995</v>
      </c>
      <c r="C231" s="71" t="s">
        <v>1030</v>
      </c>
      <c r="D231" s="71">
        <v>1</v>
      </c>
      <c r="E231" s="71" t="s">
        <v>698</v>
      </c>
      <c r="F231" s="72">
        <v>2</v>
      </c>
      <c r="G231" s="72">
        <v>5</v>
      </c>
      <c r="H231" s="71" t="s">
        <v>49</v>
      </c>
      <c r="I231" s="71">
        <f t="shared" si="27"/>
      </c>
      <c r="J231" s="71">
        <f t="shared" si="28"/>
      </c>
      <c r="K231" s="73">
        <f t="shared" si="29"/>
      </c>
      <c r="L231" s="71">
        <f t="shared" si="30"/>
      </c>
      <c r="M231" s="73">
        <f t="shared" si="31"/>
      </c>
      <c r="N231" s="73">
        <f t="shared" si="32"/>
      </c>
      <c r="O231" s="73" t="str">
        <f t="shared" si="33"/>
        <v>○</v>
      </c>
      <c r="P231" s="73">
        <f t="shared" si="34"/>
      </c>
      <c r="Q231" s="73">
        <f t="shared" si="35"/>
      </c>
      <c r="R231" s="71" t="s">
        <v>1031</v>
      </c>
      <c r="S231" s="71">
        <v>4</v>
      </c>
      <c r="T231" s="71" t="s">
        <v>710</v>
      </c>
      <c r="U231" s="71"/>
      <c r="V231" s="71" t="s">
        <v>12</v>
      </c>
    </row>
    <row r="232" spans="1:22" ht="13.5">
      <c r="A232" s="71" t="s">
        <v>1032</v>
      </c>
      <c r="B232" s="71" t="s">
        <v>995</v>
      </c>
      <c r="C232" s="71" t="s">
        <v>1033</v>
      </c>
      <c r="D232" s="71">
        <v>2</v>
      </c>
      <c r="E232" s="71" t="s">
        <v>698</v>
      </c>
      <c r="F232" s="72">
        <v>7</v>
      </c>
      <c r="G232" s="72">
        <v>6</v>
      </c>
      <c r="H232" s="71" t="s">
        <v>21</v>
      </c>
      <c r="I232" s="71">
        <f t="shared" si="27"/>
      </c>
      <c r="J232" s="71">
        <f t="shared" si="28"/>
      </c>
      <c r="K232" s="73">
        <f t="shared" si="29"/>
      </c>
      <c r="L232" s="71">
        <f t="shared" si="30"/>
      </c>
      <c r="M232" s="73" t="str">
        <f t="shared" si="31"/>
        <v>○</v>
      </c>
      <c r="N232" s="73">
        <f t="shared" si="32"/>
      </c>
      <c r="O232" s="73">
        <f t="shared" si="33"/>
      </c>
      <c r="P232" s="73">
        <f t="shared" si="34"/>
      </c>
      <c r="Q232" s="73">
        <f t="shared" si="35"/>
      </c>
      <c r="R232" s="71" t="s">
        <v>1034</v>
      </c>
      <c r="S232" s="71">
        <v>4</v>
      </c>
      <c r="T232" s="71" t="s">
        <v>710</v>
      </c>
      <c r="U232" s="71"/>
      <c r="V232" s="71" t="s">
        <v>188</v>
      </c>
    </row>
    <row r="233" spans="1:22" ht="13.5">
      <c r="A233" s="71" t="s">
        <v>1035</v>
      </c>
      <c r="B233" s="71" t="s">
        <v>995</v>
      </c>
      <c r="C233" s="71" t="s">
        <v>1036</v>
      </c>
      <c r="D233" s="71">
        <v>1</v>
      </c>
      <c r="E233" s="71" t="s">
        <v>699</v>
      </c>
      <c r="F233" s="72">
        <v>2</v>
      </c>
      <c r="G233" s="72">
        <v>5</v>
      </c>
      <c r="H233" s="71"/>
      <c r="I233" s="71">
        <f t="shared" si="27"/>
      </c>
      <c r="J233" s="71">
        <f t="shared" si="28"/>
      </c>
      <c r="K233" s="73">
        <f t="shared" si="29"/>
      </c>
      <c r="L233" s="71">
        <f t="shared" si="30"/>
      </c>
      <c r="M233" s="73">
        <f t="shared" si="31"/>
      </c>
      <c r="N233" s="73">
        <f t="shared" si="32"/>
      </c>
      <c r="O233" s="73">
        <f t="shared" si="33"/>
      </c>
      <c r="P233" s="73">
        <f t="shared" si="34"/>
      </c>
      <c r="Q233" s="73">
        <f t="shared" si="35"/>
      </c>
      <c r="R233" s="71" t="s">
        <v>1037</v>
      </c>
      <c r="S233" s="71">
        <v>4</v>
      </c>
      <c r="T233" s="71" t="s">
        <v>712</v>
      </c>
      <c r="U233" s="71"/>
      <c r="V233" s="71" t="s">
        <v>145</v>
      </c>
    </row>
    <row r="234" spans="1:22" ht="13.5">
      <c r="A234" s="71" t="s">
        <v>1038</v>
      </c>
      <c r="B234" s="71" t="s">
        <v>995</v>
      </c>
      <c r="C234" s="71" t="s">
        <v>1247</v>
      </c>
      <c r="D234" s="71">
        <v>1.5</v>
      </c>
      <c r="E234" s="71" t="s">
        <v>699</v>
      </c>
      <c r="F234" s="72">
        <v>4</v>
      </c>
      <c r="G234" s="72">
        <v>7</v>
      </c>
      <c r="H234" s="71" t="s">
        <v>951</v>
      </c>
      <c r="I234" s="71">
        <f t="shared" si="27"/>
      </c>
      <c r="J234" s="71">
        <f t="shared" si="28"/>
      </c>
      <c r="K234" s="73" t="str">
        <f t="shared" si="29"/>
        <v>○</v>
      </c>
      <c r="L234" s="71">
        <f t="shared" si="30"/>
      </c>
      <c r="M234" s="73" t="str">
        <f t="shared" si="31"/>
        <v>○</v>
      </c>
      <c r="N234" s="73">
        <f t="shared" si="32"/>
      </c>
      <c r="O234" s="73">
        <f t="shared" si="33"/>
      </c>
      <c r="P234" s="73">
        <f t="shared" si="34"/>
      </c>
      <c r="Q234" s="73">
        <f t="shared" si="35"/>
      </c>
      <c r="R234" s="71" t="s">
        <v>1040</v>
      </c>
      <c r="S234" s="71">
        <v>4</v>
      </c>
      <c r="T234" s="71" t="s">
        <v>713</v>
      </c>
      <c r="U234" s="71"/>
      <c r="V234" s="71" t="s">
        <v>60</v>
      </c>
    </row>
    <row r="235" spans="1:22" ht="13.5">
      <c r="A235" s="71" t="s">
        <v>1041</v>
      </c>
      <c r="B235" s="71" t="s">
        <v>995</v>
      </c>
      <c r="C235" s="71" t="s">
        <v>1042</v>
      </c>
      <c r="D235" s="71">
        <v>1</v>
      </c>
      <c r="E235" s="71" t="s">
        <v>698</v>
      </c>
      <c r="F235" s="72">
        <v>1</v>
      </c>
      <c r="G235" s="72">
        <v>5</v>
      </c>
      <c r="H235" s="71" t="s">
        <v>63</v>
      </c>
      <c r="I235" s="71">
        <f t="shared" si="27"/>
      </c>
      <c r="J235" s="71">
        <f t="shared" si="28"/>
      </c>
      <c r="K235" s="73">
        <f t="shared" si="29"/>
      </c>
      <c r="L235" s="71">
        <f t="shared" si="30"/>
      </c>
      <c r="M235" s="73">
        <f t="shared" si="31"/>
      </c>
      <c r="N235" s="73" t="str">
        <f t="shared" si="32"/>
        <v>○</v>
      </c>
      <c r="O235" s="73" t="str">
        <f t="shared" si="33"/>
        <v>○</v>
      </c>
      <c r="P235" s="73">
        <f t="shared" si="34"/>
      </c>
      <c r="Q235" s="73">
        <f t="shared" si="35"/>
      </c>
      <c r="R235" s="71" t="s">
        <v>1043</v>
      </c>
      <c r="S235" s="71">
        <v>6</v>
      </c>
      <c r="T235" s="71" t="s">
        <v>1186</v>
      </c>
      <c r="U235" s="71"/>
      <c r="V235" s="71" t="s">
        <v>279</v>
      </c>
    </row>
    <row r="236" spans="1:22" ht="13.5">
      <c r="A236" s="71" t="s">
        <v>1044</v>
      </c>
      <c r="B236" s="71" t="s">
        <v>995</v>
      </c>
      <c r="C236" s="71" t="s">
        <v>1045</v>
      </c>
      <c r="D236" s="71">
        <v>1</v>
      </c>
      <c r="E236" s="71" t="s">
        <v>698</v>
      </c>
      <c r="F236" s="72">
        <v>1</v>
      </c>
      <c r="G236" s="72">
        <v>5</v>
      </c>
      <c r="H236" s="71" t="s">
        <v>63</v>
      </c>
      <c r="I236" s="71">
        <f t="shared" si="27"/>
      </c>
      <c r="J236" s="71">
        <f t="shared" si="28"/>
      </c>
      <c r="K236" s="73">
        <f t="shared" si="29"/>
      </c>
      <c r="L236" s="71">
        <f t="shared" si="30"/>
      </c>
      <c r="M236" s="73">
        <f t="shared" si="31"/>
      </c>
      <c r="N236" s="73" t="str">
        <f t="shared" si="32"/>
        <v>○</v>
      </c>
      <c r="O236" s="73" t="str">
        <f t="shared" si="33"/>
        <v>○</v>
      </c>
      <c r="P236" s="73">
        <f t="shared" si="34"/>
      </c>
      <c r="Q236" s="73">
        <f t="shared" si="35"/>
      </c>
      <c r="R236" s="71" t="s">
        <v>1046</v>
      </c>
      <c r="S236" s="71">
        <v>5</v>
      </c>
      <c r="T236" s="71" t="s">
        <v>716</v>
      </c>
      <c r="U236" s="71"/>
      <c r="V236" s="71" t="s">
        <v>865</v>
      </c>
    </row>
    <row r="237" spans="1:22" ht="13.5">
      <c r="A237" s="71" t="s">
        <v>1047</v>
      </c>
      <c r="B237" s="71" t="s">
        <v>995</v>
      </c>
      <c r="C237" s="71" t="s">
        <v>1048</v>
      </c>
      <c r="D237" s="71">
        <v>1.5</v>
      </c>
      <c r="E237" s="71" t="s">
        <v>698</v>
      </c>
      <c r="F237" s="72">
        <v>4</v>
      </c>
      <c r="G237" s="72">
        <v>6</v>
      </c>
      <c r="H237" s="71" t="s">
        <v>63</v>
      </c>
      <c r="I237" s="71">
        <f t="shared" si="27"/>
      </c>
      <c r="J237" s="71">
        <f t="shared" si="28"/>
      </c>
      <c r="K237" s="73">
        <f t="shared" si="29"/>
      </c>
      <c r="L237" s="71">
        <f t="shared" si="30"/>
      </c>
      <c r="M237" s="73">
        <f t="shared" si="31"/>
      </c>
      <c r="N237" s="73" t="str">
        <f t="shared" si="32"/>
        <v>○</v>
      </c>
      <c r="O237" s="73" t="str">
        <f t="shared" si="33"/>
        <v>○</v>
      </c>
      <c r="P237" s="73">
        <f t="shared" si="34"/>
      </c>
      <c r="Q237" s="73">
        <f t="shared" si="35"/>
      </c>
      <c r="R237" s="71" t="s">
        <v>1049</v>
      </c>
      <c r="S237" s="71">
        <v>4</v>
      </c>
      <c r="T237" s="71" t="s">
        <v>716</v>
      </c>
      <c r="U237" s="71"/>
      <c r="V237" s="71" t="s">
        <v>373</v>
      </c>
    </row>
    <row r="238" spans="1:22" ht="13.5">
      <c r="A238" s="71" t="s">
        <v>1050</v>
      </c>
      <c r="B238" s="71" t="s">
        <v>995</v>
      </c>
      <c r="C238" s="71" t="s">
        <v>1245</v>
      </c>
      <c r="D238" s="71">
        <v>1</v>
      </c>
      <c r="E238" s="71" t="s">
        <v>699</v>
      </c>
      <c r="F238" s="72">
        <v>2</v>
      </c>
      <c r="G238" s="72">
        <v>4</v>
      </c>
      <c r="H238" s="71" t="s">
        <v>203</v>
      </c>
      <c r="I238" s="71">
        <f t="shared" si="27"/>
      </c>
      <c r="J238" s="71">
        <f t="shared" si="28"/>
      </c>
      <c r="K238" s="73">
        <f t="shared" si="29"/>
      </c>
      <c r="L238" s="71">
        <f t="shared" si="30"/>
      </c>
      <c r="M238" s="73">
        <f t="shared" si="31"/>
      </c>
      <c r="N238" s="73" t="str">
        <f t="shared" si="32"/>
        <v>○</v>
      </c>
      <c r="O238" s="73">
        <f t="shared" si="33"/>
      </c>
      <c r="P238" s="73">
        <f t="shared" si="34"/>
      </c>
      <c r="Q238" s="73">
        <f t="shared" si="35"/>
      </c>
      <c r="R238" s="71" t="s">
        <v>1052</v>
      </c>
      <c r="S238" s="71">
        <v>3</v>
      </c>
      <c r="T238" s="71" t="s">
        <v>1187</v>
      </c>
      <c r="U238" s="71"/>
      <c r="V238" s="71" t="s">
        <v>1053</v>
      </c>
    </row>
    <row r="239" spans="1:22" ht="13.5">
      <c r="A239" s="71" t="s">
        <v>1054</v>
      </c>
      <c r="B239" s="71" t="s">
        <v>995</v>
      </c>
      <c r="C239" s="71" t="s">
        <v>1055</v>
      </c>
      <c r="D239" s="71">
        <v>1</v>
      </c>
      <c r="E239" s="71" t="s">
        <v>698</v>
      </c>
      <c r="F239" s="72">
        <v>2</v>
      </c>
      <c r="G239" s="72">
        <v>4</v>
      </c>
      <c r="H239" s="71" t="s">
        <v>49</v>
      </c>
      <c r="I239" s="71">
        <f t="shared" si="27"/>
      </c>
      <c r="J239" s="71">
        <f t="shared" si="28"/>
      </c>
      <c r="K239" s="73">
        <f t="shared" si="29"/>
      </c>
      <c r="L239" s="71">
        <f t="shared" si="30"/>
      </c>
      <c r="M239" s="73">
        <f t="shared" si="31"/>
      </c>
      <c r="N239" s="73">
        <f t="shared" si="32"/>
      </c>
      <c r="O239" s="73" t="str">
        <f t="shared" si="33"/>
        <v>○</v>
      </c>
      <c r="P239" s="73">
        <f t="shared" si="34"/>
      </c>
      <c r="Q239" s="73">
        <f t="shared" si="35"/>
      </c>
      <c r="R239" s="71" t="s">
        <v>1056</v>
      </c>
      <c r="S239" s="71">
        <v>4</v>
      </c>
      <c r="T239" s="71" t="s">
        <v>717</v>
      </c>
      <c r="U239" s="71"/>
      <c r="V239" s="71" t="s">
        <v>693</v>
      </c>
    </row>
    <row r="240" spans="1:22" ht="13.5">
      <c r="A240" s="71" t="s">
        <v>1057</v>
      </c>
      <c r="B240" s="71" t="s">
        <v>995</v>
      </c>
      <c r="C240" s="71" t="s">
        <v>1251</v>
      </c>
      <c r="D240" s="71">
        <v>1.5</v>
      </c>
      <c r="E240" s="71" t="s">
        <v>699</v>
      </c>
      <c r="F240" s="72">
        <v>6</v>
      </c>
      <c r="G240" s="72">
        <v>4</v>
      </c>
      <c r="H240" s="71" t="s">
        <v>88</v>
      </c>
      <c r="I240" s="71">
        <f t="shared" si="27"/>
      </c>
      <c r="J240" s="73" t="str">
        <f t="shared" si="28"/>
        <v>○</v>
      </c>
      <c r="K240" s="73">
        <f t="shared" si="29"/>
      </c>
      <c r="L240" s="71">
        <f t="shared" si="30"/>
      </c>
      <c r="M240" s="73">
        <f t="shared" si="31"/>
      </c>
      <c r="N240" s="73">
        <f t="shared" si="32"/>
      </c>
      <c r="O240" s="73">
        <f t="shared" si="33"/>
      </c>
      <c r="P240" s="73">
        <f t="shared" si="34"/>
      </c>
      <c r="Q240" s="73">
        <f t="shared" si="35"/>
      </c>
      <c r="R240" s="71" t="s">
        <v>1059</v>
      </c>
      <c r="S240" s="71">
        <v>3</v>
      </c>
      <c r="T240" s="71" t="s">
        <v>710</v>
      </c>
      <c r="U240" s="71"/>
      <c r="V240" s="71" t="s">
        <v>227</v>
      </c>
    </row>
    <row r="241" spans="1:22" ht="13.5">
      <c r="A241" s="71" t="s">
        <v>1060</v>
      </c>
      <c r="B241" s="71" t="s">
        <v>995</v>
      </c>
      <c r="C241" s="71" t="s">
        <v>1061</v>
      </c>
      <c r="D241" s="71">
        <v>2</v>
      </c>
      <c r="E241" s="71" t="s">
        <v>103</v>
      </c>
      <c r="F241" s="72">
        <v>8</v>
      </c>
      <c r="G241" s="72">
        <v>1</v>
      </c>
      <c r="H241" s="71" t="s">
        <v>94</v>
      </c>
      <c r="I241" s="73" t="str">
        <f t="shared" si="27"/>
        <v>○</v>
      </c>
      <c r="J241" s="71">
        <f t="shared" si="28"/>
      </c>
      <c r="K241" s="73">
        <f t="shared" si="29"/>
      </c>
      <c r="L241" s="71">
        <f t="shared" si="30"/>
      </c>
      <c r="M241" s="73">
        <f t="shared" si="31"/>
      </c>
      <c r="N241" s="73">
        <f t="shared" si="32"/>
      </c>
      <c r="O241" s="73">
        <f t="shared" si="33"/>
      </c>
      <c r="P241" s="73">
        <f t="shared" si="34"/>
      </c>
      <c r="Q241" s="73">
        <f t="shared" si="35"/>
      </c>
      <c r="R241" s="71" t="s">
        <v>1062</v>
      </c>
      <c r="S241" s="71">
        <v>4</v>
      </c>
      <c r="T241" s="71" t="s">
        <v>1186</v>
      </c>
      <c r="U241" s="71"/>
      <c r="V241" s="71" t="s">
        <v>91</v>
      </c>
    </row>
    <row r="242" spans="1:22" ht="13.5">
      <c r="A242" s="71" t="s">
        <v>1063</v>
      </c>
      <c r="B242" s="71" t="s">
        <v>995</v>
      </c>
      <c r="C242" s="71" t="s">
        <v>1246</v>
      </c>
      <c r="D242" s="71">
        <v>1.5</v>
      </c>
      <c r="E242" s="71" t="s">
        <v>696</v>
      </c>
      <c r="F242" s="72">
        <v>5</v>
      </c>
      <c r="G242" s="72">
        <v>6</v>
      </c>
      <c r="H242" s="71"/>
      <c r="I242" s="71">
        <f t="shared" si="27"/>
      </c>
      <c r="J242" s="71">
        <f t="shared" si="28"/>
      </c>
      <c r="K242" s="73">
        <f t="shared" si="29"/>
      </c>
      <c r="L242" s="71">
        <f t="shared" si="30"/>
      </c>
      <c r="M242" s="73">
        <f t="shared" si="31"/>
      </c>
      <c r="N242" s="73">
        <f t="shared" si="32"/>
      </c>
      <c r="O242" s="73">
        <f t="shared" si="33"/>
      </c>
      <c r="P242" s="73">
        <f t="shared" si="34"/>
      </c>
      <c r="Q242" s="73">
        <f t="shared" si="35"/>
      </c>
      <c r="R242" s="71" t="s">
        <v>1065</v>
      </c>
      <c r="S242" s="71">
        <v>5</v>
      </c>
      <c r="T242" s="71" t="s">
        <v>714</v>
      </c>
      <c r="U242" s="71"/>
      <c r="V242" s="71" t="s">
        <v>57</v>
      </c>
    </row>
    <row r="243" spans="1:22" ht="13.5">
      <c r="A243" s="71" t="s">
        <v>1066</v>
      </c>
      <c r="B243" s="71" t="s">
        <v>995</v>
      </c>
      <c r="C243" s="71" t="s">
        <v>1067</v>
      </c>
      <c r="D243" s="71">
        <v>1</v>
      </c>
      <c r="E243" s="71" t="s">
        <v>699</v>
      </c>
      <c r="F243" s="72">
        <v>2</v>
      </c>
      <c r="G243" s="72">
        <v>4</v>
      </c>
      <c r="H243" s="71" t="s">
        <v>49</v>
      </c>
      <c r="I243" s="71">
        <f t="shared" si="27"/>
      </c>
      <c r="J243" s="71">
        <f t="shared" si="28"/>
      </c>
      <c r="K243" s="73">
        <f t="shared" si="29"/>
      </c>
      <c r="L243" s="71">
        <f t="shared" si="30"/>
      </c>
      <c r="M243" s="73">
        <f t="shared" si="31"/>
      </c>
      <c r="N243" s="73">
        <f t="shared" si="32"/>
      </c>
      <c r="O243" s="73" t="str">
        <f t="shared" si="33"/>
        <v>○</v>
      </c>
      <c r="P243" s="73">
        <f t="shared" si="34"/>
      </c>
      <c r="Q243" s="73">
        <f t="shared" si="35"/>
      </c>
      <c r="R243" s="71" t="s">
        <v>1068</v>
      </c>
      <c r="S243" s="71">
        <v>3</v>
      </c>
      <c r="T243" s="71" t="s">
        <v>713</v>
      </c>
      <c r="U243" s="71"/>
      <c r="V243" s="71" t="s">
        <v>1069</v>
      </c>
    </row>
    <row r="244" spans="1:22" ht="13.5">
      <c r="A244" s="71" t="s">
        <v>1070</v>
      </c>
      <c r="B244" s="71" t="s">
        <v>995</v>
      </c>
      <c r="C244" s="71" t="s">
        <v>1071</v>
      </c>
      <c r="D244" s="71">
        <v>1</v>
      </c>
      <c r="E244" s="71" t="s">
        <v>699</v>
      </c>
      <c r="F244" s="72">
        <v>1</v>
      </c>
      <c r="G244" s="72">
        <v>5</v>
      </c>
      <c r="H244" s="71" t="s">
        <v>178</v>
      </c>
      <c r="I244" s="71">
        <f t="shared" si="27"/>
      </c>
      <c r="J244" s="71">
        <f t="shared" si="28"/>
      </c>
      <c r="K244" s="73">
        <f t="shared" si="29"/>
      </c>
      <c r="L244" s="73" t="str">
        <f t="shared" si="30"/>
        <v>○</v>
      </c>
      <c r="M244" s="73">
        <f t="shared" si="31"/>
      </c>
      <c r="N244" s="73">
        <f t="shared" si="32"/>
      </c>
      <c r="O244" s="73">
        <f t="shared" si="33"/>
      </c>
      <c r="P244" s="73">
        <f t="shared" si="34"/>
      </c>
      <c r="Q244" s="73">
        <f t="shared" si="35"/>
      </c>
      <c r="R244" s="71" t="s">
        <v>1009</v>
      </c>
      <c r="S244" s="71">
        <v>3</v>
      </c>
      <c r="T244" s="71" t="s">
        <v>1187</v>
      </c>
      <c r="U244" s="71"/>
      <c r="V244" s="71" t="s">
        <v>18</v>
      </c>
    </row>
    <row r="245" spans="1:22" ht="13.5">
      <c r="A245" s="71" t="s">
        <v>1072</v>
      </c>
      <c r="B245" s="71" t="s">
        <v>995</v>
      </c>
      <c r="C245" s="71" t="s">
        <v>1073</v>
      </c>
      <c r="D245" s="71">
        <v>2</v>
      </c>
      <c r="E245" s="71" t="s">
        <v>699</v>
      </c>
      <c r="F245" s="72">
        <v>8</v>
      </c>
      <c r="G245" s="72">
        <v>2</v>
      </c>
      <c r="H245" s="71"/>
      <c r="I245" s="71">
        <f t="shared" si="27"/>
      </c>
      <c r="J245" s="71">
        <f t="shared" si="28"/>
      </c>
      <c r="K245" s="73">
        <f t="shared" si="29"/>
      </c>
      <c r="L245" s="71">
        <f t="shared" si="30"/>
      </c>
      <c r="M245" s="73">
        <f t="shared" si="31"/>
      </c>
      <c r="N245" s="73">
        <f t="shared" si="32"/>
      </c>
      <c r="O245" s="73">
        <f t="shared" si="33"/>
      </c>
      <c r="P245" s="73">
        <f t="shared" si="34"/>
      </c>
      <c r="Q245" s="73">
        <f t="shared" si="35"/>
      </c>
      <c r="R245" s="71" t="s">
        <v>1074</v>
      </c>
      <c r="S245" s="71">
        <v>5</v>
      </c>
      <c r="T245" s="71" t="s">
        <v>716</v>
      </c>
      <c r="U245" s="71"/>
      <c r="V245" s="71" t="s">
        <v>109</v>
      </c>
    </row>
    <row r="246" spans="1:22" ht="13.5">
      <c r="A246" s="71" t="s">
        <v>1075</v>
      </c>
      <c r="B246" s="71" t="s">
        <v>995</v>
      </c>
      <c r="C246" s="71" t="s">
        <v>1076</v>
      </c>
      <c r="D246" s="71">
        <v>2.5</v>
      </c>
      <c r="E246" s="71" t="s">
        <v>699</v>
      </c>
      <c r="F246" s="72">
        <v>9</v>
      </c>
      <c r="G246" s="72">
        <v>2</v>
      </c>
      <c r="H246" s="71" t="s">
        <v>21</v>
      </c>
      <c r="I246" s="71">
        <f t="shared" si="27"/>
      </c>
      <c r="J246" s="71">
        <f t="shared" si="28"/>
      </c>
      <c r="K246" s="73">
        <f t="shared" si="29"/>
      </c>
      <c r="L246" s="71">
        <f t="shared" si="30"/>
      </c>
      <c r="M246" s="73" t="str">
        <f t="shared" si="31"/>
        <v>○</v>
      </c>
      <c r="N246" s="73">
        <f t="shared" si="32"/>
      </c>
      <c r="O246" s="73">
        <f t="shared" si="33"/>
      </c>
      <c r="P246" s="73">
        <f t="shared" si="34"/>
      </c>
      <c r="Q246" s="73">
        <f t="shared" si="35"/>
      </c>
      <c r="R246" s="71" t="s">
        <v>1077</v>
      </c>
      <c r="S246" s="71">
        <v>5</v>
      </c>
      <c r="T246" s="71" t="s">
        <v>710</v>
      </c>
      <c r="U246" s="71"/>
      <c r="V246" s="71" t="s">
        <v>154</v>
      </c>
    </row>
    <row r="247" spans="1:22" ht="13.5">
      <c r="A247" s="71" t="s">
        <v>1078</v>
      </c>
      <c r="B247" s="71" t="s">
        <v>995</v>
      </c>
      <c r="C247" s="71" t="s">
        <v>1079</v>
      </c>
      <c r="D247" s="71">
        <v>1.5</v>
      </c>
      <c r="E247" s="71" t="s">
        <v>699</v>
      </c>
      <c r="F247" s="72">
        <v>5</v>
      </c>
      <c r="G247" s="72">
        <v>6</v>
      </c>
      <c r="H247" s="71"/>
      <c r="I247" s="71">
        <f t="shared" si="27"/>
      </c>
      <c r="J247" s="71">
        <f t="shared" si="28"/>
      </c>
      <c r="K247" s="73">
        <f t="shared" si="29"/>
      </c>
      <c r="L247" s="71">
        <f t="shared" si="30"/>
      </c>
      <c r="M247" s="73">
        <f t="shared" si="31"/>
      </c>
      <c r="N247" s="73">
        <f t="shared" si="32"/>
      </c>
      <c r="O247" s="73">
        <f t="shared" si="33"/>
      </c>
      <c r="P247" s="73">
        <f t="shared" si="34"/>
      </c>
      <c r="Q247" s="73">
        <f t="shared" si="35"/>
      </c>
      <c r="R247" s="71" t="s">
        <v>1080</v>
      </c>
      <c r="S247" s="71">
        <v>5</v>
      </c>
      <c r="T247" s="71" t="s">
        <v>712</v>
      </c>
      <c r="U247" s="71"/>
      <c r="V247" s="71" t="s">
        <v>1081</v>
      </c>
    </row>
    <row r="248" spans="1:22" ht="13.5">
      <c r="A248" s="71" t="s">
        <v>1082</v>
      </c>
      <c r="B248" s="71" t="s">
        <v>995</v>
      </c>
      <c r="C248" s="71" t="s">
        <v>1250</v>
      </c>
      <c r="D248" s="71">
        <v>1.5</v>
      </c>
      <c r="E248" s="71" t="s">
        <v>698</v>
      </c>
      <c r="F248" s="72">
        <v>5</v>
      </c>
      <c r="G248" s="72">
        <v>5</v>
      </c>
      <c r="H248" s="71" t="s">
        <v>178</v>
      </c>
      <c r="I248" s="71">
        <f t="shared" si="27"/>
      </c>
      <c r="J248" s="71">
        <f t="shared" si="28"/>
      </c>
      <c r="K248" s="73">
        <f t="shared" si="29"/>
      </c>
      <c r="L248" s="73" t="str">
        <f t="shared" si="30"/>
        <v>○</v>
      </c>
      <c r="M248" s="73">
        <f t="shared" si="31"/>
      </c>
      <c r="N248" s="73">
        <f t="shared" si="32"/>
      </c>
      <c r="O248" s="73">
        <f t="shared" si="33"/>
      </c>
      <c r="P248" s="73">
        <f t="shared" si="34"/>
      </c>
      <c r="Q248" s="73">
        <f t="shared" si="35"/>
      </c>
      <c r="R248" s="71" t="s">
        <v>292</v>
      </c>
      <c r="S248" s="71">
        <v>5</v>
      </c>
      <c r="T248" s="71" t="s">
        <v>713</v>
      </c>
      <c r="U248" s="71"/>
      <c r="V248" s="71" t="s">
        <v>213</v>
      </c>
    </row>
    <row r="249" spans="1:22" ht="13.5">
      <c r="A249" s="71" t="s">
        <v>1268</v>
      </c>
      <c r="B249" s="71" t="s">
        <v>995</v>
      </c>
      <c r="C249" s="71" t="s">
        <v>1083</v>
      </c>
      <c r="D249" s="71">
        <v>1</v>
      </c>
      <c r="E249" s="71" t="s">
        <v>699</v>
      </c>
      <c r="F249" s="72">
        <v>2</v>
      </c>
      <c r="G249" s="72">
        <v>4</v>
      </c>
      <c r="H249" s="71" t="s">
        <v>49</v>
      </c>
      <c r="I249" s="71">
        <f t="shared" si="27"/>
      </c>
      <c r="J249" s="71">
        <f t="shared" si="28"/>
      </c>
      <c r="K249" s="73">
        <f t="shared" si="29"/>
      </c>
      <c r="L249" s="71">
        <f t="shared" si="30"/>
      </c>
      <c r="M249" s="73">
        <f t="shared" si="31"/>
      </c>
      <c r="N249" s="73">
        <f t="shared" si="32"/>
      </c>
      <c r="O249" s="73" t="str">
        <f t="shared" si="33"/>
        <v>○</v>
      </c>
      <c r="P249" s="73">
        <f t="shared" si="34"/>
      </c>
      <c r="Q249" s="73">
        <f t="shared" si="35"/>
      </c>
      <c r="R249" s="71" t="s">
        <v>1068</v>
      </c>
      <c r="S249" s="71">
        <v>3</v>
      </c>
      <c r="T249" s="71" t="s">
        <v>713</v>
      </c>
      <c r="U249" s="71"/>
      <c r="V249" s="71" t="s">
        <v>1084</v>
      </c>
    </row>
    <row r="250" spans="1:22" ht="13.5">
      <c r="A250" s="71" t="s">
        <v>1269</v>
      </c>
      <c r="B250" s="71" t="s">
        <v>995</v>
      </c>
      <c r="C250" s="71" t="s">
        <v>1085</v>
      </c>
      <c r="D250" s="71">
        <v>1</v>
      </c>
      <c r="E250" s="71" t="s">
        <v>698</v>
      </c>
      <c r="F250" s="72">
        <v>1</v>
      </c>
      <c r="G250" s="72">
        <v>5</v>
      </c>
      <c r="H250" s="71" t="s">
        <v>63</v>
      </c>
      <c r="I250" s="71">
        <f t="shared" si="27"/>
      </c>
      <c r="J250" s="71">
        <f t="shared" si="28"/>
      </c>
      <c r="K250" s="73">
        <f t="shared" si="29"/>
      </c>
      <c r="L250" s="71">
        <f t="shared" si="30"/>
      </c>
      <c r="M250" s="73">
        <f t="shared" si="31"/>
      </c>
      <c r="N250" s="73" t="str">
        <f t="shared" si="32"/>
        <v>○</v>
      </c>
      <c r="O250" s="73" t="str">
        <f t="shared" si="33"/>
        <v>○</v>
      </c>
      <c r="P250" s="73">
        <f t="shared" si="34"/>
      </c>
      <c r="Q250" s="73">
        <f t="shared" si="35"/>
      </c>
      <c r="R250" s="71" t="s">
        <v>1043</v>
      </c>
      <c r="S250" s="71">
        <v>6</v>
      </c>
      <c r="T250" s="71" t="s">
        <v>1186</v>
      </c>
      <c r="U250" s="71"/>
      <c r="V250" s="71" t="s">
        <v>1084</v>
      </c>
    </row>
    <row r="251" spans="1:22" ht="13.5">
      <c r="A251" s="71" t="s">
        <v>1270</v>
      </c>
      <c r="B251" s="71" t="s">
        <v>995</v>
      </c>
      <c r="C251" s="71" t="s">
        <v>1086</v>
      </c>
      <c r="D251" s="71">
        <v>1</v>
      </c>
      <c r="E251" s="71" t="s">
        <v>698</v>
      </c>
      <c r="F251" s="72">
        <v>2</v>
      </c>
      <c r="G251" s="72">
        <v>4</v>
      </c>
      <c r="H251" s="71" t="s">
        <v>49</v>
      </c>
      <c r="I251" s="71">
        <f t="shared" si="27"/>
      </c>
      <c r="J251" s="71">
        <f t="shared" si="28"/>
      </c>
      <c r="K251" s="73">
        <f t="shared" si="29"/>
      </c>
      <c r="L251" s="71">
        <f t="shared" si="30"/>
      </c>
      <c r="M251" s="73">
        <f t="shared" si="31"/>
      </c>
      <c r="N251" s="73">
        <f t="shared" si="32"/>
      </c>
      <c r="O251" s="73" t="str">
        <f t="shared" si="33"/>
        <v>○</v>
      </c>
      <c r="P251" s="73">
        <f t="shared" si="34"/>
      </c>
      <c r="Q251" s="73">
        <f t="shared" si="35"/>
      </c>
      <c r="R251" s="71" t="s">
        <v>1056</v>
      </c>
      <c r="S251" s="71">
        <v>4</v>
      </c>
      <c r="T251" s="71" t="s">
        <v>717</v>
      </c>
      <c r="U251" s="71"/>
      <c r="V251" s="71" t="s">
        <v>1084</v>
      </c>
    </row>
    <row r="252" spans="1:22" ht="14.25" customHeight="1">
      <c r="A252" s="68" t="s">
        <v>1188</v>
      </c>
      <c r="B252" s="68" t="s">
        <v>1094</v>
      </c>
      <c r="C252" s="68" t="s">
        <v>1189</v>
      </c>
      <c r="D252" s="68">
        <v>2.5</v>
      </c>
      <c r="E252" s="68" t="s">
        <v>1209</v>
      </c>
      <c r="F252" s="69">
        <v>8</v>
      </c>
      <c r="G252" s="69">
        <v>8</v>
      </c>
      <c r="H252" s="69" t="s">
        <v>930</v>
      </c>
      <c r="I252" s="68">
        <f t="shared" si="27"/>
      </c>
      <c r="J252" s="68">
        <f t="shared" si="28"/>
      </c>
      <c r="K252" s="70">
        <f t="shared" si="29"/>
      </c>
      <c r="L252" s="68">
        <f t="shared" si="30"/>
      </c>
      <c r="M252" s="70">
        <f t="shared" si="31"/>
      </c>
      <c r="N252" s="70">
        <f t="shared" si="32"/>
      </c>
      <c r="O252" s="70">
        <f t="shared" si="33"/>
      </c>
      <c r="P252" s="70" t="str">
        <f t="shared" si="34"/>
        <v>○</v>
      </c>
      <c r="Q252" s="70">
        <f t="shared" si="35"/>
      </c>
      <c r="R252" s="68" t="s">
        <v>1190</v>
      </c>
      <c r="S252" s="68">
        <v>4</v>
      </c>
      <c r="T252" s="68" t="s">
        <v>710</v>
      </c>
      <c r="U252" s="68"/>
      <c r="V252" s="68" t="s">
        <v>1191</v>
      </c>
    </row>
    <row r="253" spans="1:22" ht="13.5">
      <c r="A253" s="68" t="s">
        <v>1093</v>
      </c>
      <c r="B253" s="68" t="s">
        <v>1094</v>
      </c>
      <c r="C253" s="68" t="s">
        <v>1095</v>
      </c>
      <c r="D253" s="68">
        <v>1.5</v>
      </c>
      <c r="E253" s="68" t="s">
        <v>697</v>
      </c>
      <c r="F253" s="69">
        <v>5</v>
      </c>
      <c r="G253" s="69">
        <v>3</v>
      </c>
      <c r="H253" s="68" t="s">
        <v>1169</v>
      </c>
      <c r="I253" s="70" t="str">
        <f t="shared" si="27"/>
        <v>○</v>
      </c>
      <c r="J253" s="68">
        <f t="shared" si="28"/>
      </c>
      <c r="K253" s="68">
        <f t="shared" si="29"/>
      </c>
      <c r="L253" s="68">
        <f t="shared" si="30"/>
      </c>
      <c r="M253" s="70">
        <f t="shared" si="31"/>
      </c>
      <c r="N253" s="70">
        <f t="shared" si="32"/>
      </c>
      <c r="O253" s="70">
        <f t="shared" si="33"/>
      </c>
      <c r="P253" s="70" t="str">
        <f t="shared" si="34"/>
        <v>○</v>
      </c>
      <c r="Q253" s="70">
        <f t="shared" si="35"/>
      </c>
      <c r="R253" s="68" t="s">
        <v>1096</v>
      </c>
      <c r="S253" s="68">
        <v>3</v>
      </c>
      <c r="T253" s="68" t="s">
        <v>710</v>
      </c>
      <c r="U253" s="68"/>
      <c r="V253" s="68" t="s">
        <v>188</v>
      </c>
    </row>
    <row r="254" spans="1:22" ht="13.5">
      <c r="A254" s="68" t="s">
        <v>1097</v>
      </c>
      <c r="B254" s="68" t="s">
        <v>1094</v>
      </c>
      <c r="C254" s="68" t="s">
        <v>1098</v>
      </c>
      <c r="D254" s="68">
        <v>1</v>
      </c>
      <c r="E254" s="68" t="s">
        <v>103</v>
      </c>
      <c r="F254" s="69">
        <v>3</v>
      </c>
      <c r="G254" s="69">
        <v>3</v>
      </c>
      <c r="H254" s="68"/>
      <c r="I254" s="68">
        <f t="shared" si="27"/>
      </c>
      <c r="J254" s="68">
        <f t="shared" si="28"/>
      </c>
      <c r="K254" s="68">
        <f t="shared" si="29"/>
      </c>
      <c r="L254" s="68">
        <f t="shared" si="30"/>
      </c>
      <c r="M254" s="70">
        <f t="shared" si="31"/>
      </c>
      <c r="N254" s="70">
        <f t="shared" si="32"/>
      </c>
      <c r="O254" s="70">
        <f t="shared" si="33"/>
      </c>
      <c r="P254" s="70">
        <f t="shared" si="34"/>
      </c>
      <c r="Q254" s="70">
        <f t="shared" si="35"/>
      </c>
      <c r="R254" s="68" t="s">
        <v>1099</v>
      </c>
      <c r="S254" s="68">
        <v>3</v>
      </c>
      <c r="T254" s="68" t="s">
        <v>716</v>
      </c>
      <c r="U254" s="68"/>
      <c r="V254" s="68" t="s">
        <v>1100</v>
      </c>
    </row>
    <row r="255" spans="1:22" ht="13.5">
      <c r="A255" s="68" t="s">
        <v>1101</v>
      </c>
      <c r="B255" s="68" t="s">
        <v>1094</v>
      </c>
      <c r="C255" s="68" t="s">
        <v>1102</v>
      </c>
      <c r="D255" s="68">
        <v>1.5</v>
      </c>
      <c r="E255" s="68" t="s">
        <v>103</v>
      </c>
      <c r="F255" s="69">
        <v>5</v>
      </c>
      <c r="G255" s="69">
        <v>5</v>
      </c>
      <c r="H255" s="68" t="s">
        <v>178</v>
      </c>
      <c r="I255" s="68">
        <f t="shared" si="27"/>
      </c>
      <c r="J255" s="68">
        <f t="shared" si="28"/>
      </c>
      <c r="K255" s="68">
        <f t="shared" si="29"/>
      </c>
      <c r="L255" s="70" t="str">
        <f t="shared" si="30"/>
        <v>○</v>
      </c>
      <c r="M255" s="70">
        <f t="shared" si="31"/>
      </c>
      <c r="N255" s="70">
        <f t="shared" si="32"/>
      </c>
      <c r="O255" s="70">
        <f t="shared" si="33"/>
      </c>
      <c r="P255" s="70">
        <f t="shared" si="34"/>
      </c>
      <c r="Q255" s="70">
        <f t="shared" si="35"/>
      </c>
      <c r="R255" s="68" t="s">
        <v>1103</v>
      </c>
      <c r="S255" s="68">
        <v>4</v>
      </c>
      <c r="T255" s="68" t="s">
        <v>715</v>
      </c>
      <c r="U255" s="68"/>
      <c r="V255" s="68" t="s">
        <v>265</v>
      </c>
    </row>
    <row r="256" spans="1:22" ht="13.5">
      <c r="A256" s="68" t="s">
        <v>1104</v>
      </c>
      <c r="B256" s="68" t="s">
        <v>1094</v>
      </c>
      <c r="C256" s="68" t="s">
        <v>1105</v>
      </c>
      <c r="D256" s="68">
        <v>1</v>
      </c>
      <c r="E256" s="68" t="s">
        <v>697</v>
      </c>
      <c r="F256" s="69">
        <v>2</v>
      </c>
      <c r="G256" s="69">
        <v>2</v>
      </c>
      <c r="H256" s="68" t="s">
        <v>1170</v>
      </c>
      <c r="I256" s="68">
        <f t="shared" si="27"/>
      </c>
      <c r="J256" s="68">
        <f t="shared" si="28"/>
      </c>
      <c r="K256" s="68">
        <f t="shared" si="29"/>
      </c>
      <c r="L256" s="68">
        <f t="shared" si="30"/>
      </c>
      <c r="M256" s="70">
        <f t="shared" si="31"/>
      </c>
      <c r="N256" s="70">
        <f t="shared" si="32"/>
      </c>
      <c r="O256" s="70" t="str">
        <f t="shared" si="33"/>
        <v>○</v>
      </c>
      <c r="P256" s="70" t="str">
        <f t="shared" si="34"/>
        <v>○</v>
      </c>
      <c r="Q256" s="70">
        <f t="shared" si="35"/>
      </c>
      <c r="R256" s="68" t="s">
        <v>1106</v>
      </c>
      <c r="S256" s="68">
        <v>3</v>
      </c>
      <c r="T256" s="68" t="s">
        <v>710</v>
      </c>
      <c r="U256" s="68"/>
      <c r="V256" s="68" t="s">
        <v>128</v>
      </c>
    </row>
    <row r="257" spans="1:22" ht="13.5">
      <c r="A257" s="68" t="s">
        <v>1107</v>
      </c>
      <c r="B257" s="68" t="s">
        <v>1094</v>
      </c>
      <c r="C257" s="68" t="s">
        <v>1108</v>
      </c>
      <c r="D257" s="68">
        <v>3</v>
      </c>
      <c r="E257" s="68" t="s">
        <v>697</v>
      </c>
      <c r="F257" s="69">
        <v>10</v>
      </c>
      <c r="G257" s="69">
        <v>5</v>
      </c>
      <c r="H257" s="68" t="s">
        <v>1171</v>
      </c>
      <c r="I257" s="68">
        <f t="shared" si="27"/>
      </c>
      <c r="J257" s="68">
        <f t="shared" si="28"/>
      </c>
      <c r="K257" s="70" t="str">
        <f t="shared" si="29"/>
        <v>○</v>
      </c>
      <c r="L257" s="68">
        <f t="shared" si="30"/>
      </c>
      <c r="M257" s="70">
        <f t="shared" si="31"/>
      </c>
      <c r="N257" s="70">
        <f t="shared" si="32"/>
      </c>
      <c r="O257" s="70" t="str">
        <f t="shared" si="33"/>
        <v>○</v>
      </c>
      <c r="P257" s="70" t="str">
        <f t="shared" si="34"/>
        <v>○</v>
      </c>
      <c r="Q257" s="70">
        <f t="shared" si="35"/>
      </c>
      <c r="R257" s="68" t="s">
        <v>1109</v>
      </c>
      <c r="S257" s="68">
        <v>7</v>
      </c>
      <c r="T257" s="68" t="s">
        <v>710</v>
      </c>
      <c r="U257" s="68"/>
      <c r="V257" s="68" t="s">
        <v>24</v>
      </c>
    </row>
    <row r="258" spans="1:22" ht="13.5">
      <c r="A258" s="68" t="s">
        <v>1110</v>
      </c>
      <c r="B258" s="68" t="s">
        <v>1094</v>
      </c>
      <c r="C258" s="68" t="s">
        <v>1111</v>
      </c>
      <c r="D258" s="68">
        <v>1.5</v>
      </c>
      <c r="E258" s="68" t="s">
        <v>103</v>
      </c>
      <c r="F258" s="69">
        <v>6</v>
      </c>
      <c r="G258" s="69">
        <v>3</v>
      </c>
      <c r="H258" s="68"/>
      <c r="I258" s="68">
        <f t="shared" si="27"/>
      </c>
      <c r="J258" s="68">
        <f t="shared" si="28"/>
      </c>
      <c r="K258" s="68">
        <f t="shared" si="29"/>
      </c>
      <c r="L258" s="68">
        <f t="shared" si="30"/>
      </c>
      <c r="M258" s="70">
        <f t="shared" si="31"/>
      </c>
      <c r="N258" s="70">
        <f t="shared" si="32"/>
      </c>
      <c r="O258" s="70">
        <f t="shared" si="33"/>
      </c>
      <c r="P258" s="70">
        <f t="shared" si="34"/>
      </c>
      <c r="Q258" s="70">
        <f t="shared" si="35"/>
      </c>
      <c r="R258" s="68" t="s">
        <v>1112</v>
      </c>
      <c r="S258" s="68">
        <v>4</v>
      </c>
      <c r="T258" s="68" t="s">
        <v>710</v>
      </c>
      <c r="U258" s="68"/>
      <c r="V258" s="68" t="s">
        <v>128</v>
      </c>
    </row>
    <row r="259" spans="1:22" ht="13.5">
      <c r="A259" s="68" t="s">
        <v>1113</v>
      </c>
      <c r="B259" s="68" t="s">
        <v>1094</v>
      </c>
      <c r="C259" s="68" t="s">
        <v>1114</v>
      </c>
      <c r="D259" s="68">
        <v>1.5</v>
      </c>
      <c r="E259" s="68" t="s">
        <v>103</v>
      </c>
      <c r="F259" s="69">
        <v>5</v>
      </c>
      <c r="G259" s="69">
        <v>8</v>
      </c>
      <c r="H259" s="68"/>
      <c r="I259" s="68">
        <f aca="true" t="shared" si="36" ref="I259:I314">IF(COUNTIF($H259,"*忍*"),"○","")</f>
      </c>
      <c r="J259" s="68">
        <f aca="true" t="shared" si="37" ref="J259:J314">IF(COUNTIF($H259,"*城*"),"○","")</f>
      </c>
      <c r="K259" s="68">
        <f aca="true" t="shared" si="38" ref="K259:K314">IF(COUNTIF($H259,"*制*"),"○","")</f>
      </c>
      <c r="L259" s="68">
        <f aca="true" t="shared" si="39" ref="L259:L314">IF(COUNTIF($H259,"*伏*"),"○","")</f>
      </c>
      <c r="M259" s="70">
        <f aca="true" t="shared" si="40" ref="M259:M314">IF(COUNTIF($H259,"*気*"),"○","")</f>
      </c>
      <c r="N259" s="70">
        <f aca="true" t="shared" si="41" ref="N259:N314">IF(COUNTIF($H259,"*柵*"),"○","")</f>
      </c>
      <c r="O259" s="70">
        <f aca="true" t="shared" si="42" ref="O259:O314">IF(COUNTIF($H259,"*魅*"),"○","")</f>
      </c>
      <c r="P259" s="70">
        <f aca="true" t="shared" si="43" ref="P259:P314">IF(COUNTIF($H259,"*狙*"),"○","")</f>
      </c>
      <c r="Q259" s="70">
        <f aca="true" t="shared" si="44" ref="Q259:Q314">IF(COUNTIF($H259,"*肉*"),"○","")</f>
      </c>
      <c r="R259" s="68" t="s">
        <v>1115</v>
      </c>
      <c r="S259" s="68">
        <v>5</v>
      </c>
      <c r="T259" s="68" t="s">
        <v>716</v>
      </c>
      <c r="U259" s="68"/>
      <c r="V259" s="68" t="s">
        <v>373</v>
      </c>
    </row>
    <row r="260" spans="1:22" ht="13.5">
      <c r="A260" s="68" t="s">
        <v>1116</v>
      </c>
      <c r="B260" s="68" t="s">
        <v>1094</v>
      </c>
      <c r="C260" s="68" t="s">
        <v>1117</v>
      </c>
      <c r="D260" s="68">
        <v>1</v>
      </c>
      <c r="E260" s="68" t="s">
        <v>103</v>
      </c>
      <c r="F260" s="69">
        <v>2</v>
      </c>
      <c r="G260" s="69">
        <v>5</v>
      </c>
      <c r="H260" s="68" t="s">
        <v>178</v>
      </c>
      <c r="I260" s="68">
        <f t="shared" si="36"/>
      </c>
      <c r="J260" s="68">
        <f t="shared" si="37"/>
      </c>
      <c r="K260" s="68">
        <f t="shared" si="38"/>
      </c>
      <c r="L260" s="70" t="str">
        <f t="shared" si="39"/>
        <v>○</v>
      </c>
      <c r="M260" s="70">
        <f t="shared" si="40"/>
      </c>
      <c r="N260" s="70">
        <f t="shared" si="41"/>
      </c>
      <c r="O260" s="70">
        <f t="shared" si="42"/>
      </c>
      <c r="P260" s="70">
        <f t="shared" si="43"/>
      </c>
      <c r="Q260" s="70">
        <f t="shared" si="44"/>
      </c>
      <c r="R260" s="68" t="s">
        <v>1118</v>
      </c>
      <c r="S260" s="68">
        <v>5</v>
      </c>
      <c r="T260" s="68" t="s">
        <v>714</v>
      </c>
      <c r="U260" s="68"/>
      <c r="V260" s="68" t="s">
        <v>183</v>
      </c>
    </row>
    <row r="261" spans="1:22" ht="13.5">
      <c r="A261" s="68" t="s">
        <v>1119</v>
      </c>
      <c r="B261" s="68" t="s">
        <v>1094</v>
      </c>
      <c r="C261" s="68" t="s">
        <v>1120</v>
      </c>
      <c r="D261" s="68">
        <v>1</v>
      </c>
      <c r="E261" s="68" t="s">
        <v>103</v>
      </c>
      <c r="F261" s="69">
        <v>4</v>
      </c>
      <c r="G261" s="69">
        <v>1</v>
      </c>
      <c r="H261" s="68"/>
      <c r="I261" s="68">
        <f t="shared" si="36"/>
      </c>
      <c r="J261" s="68">
        <f t="shared" si="37"/>
      </c>
      <c r="K261" s="68">
        <f t="shared" si="38"/>
      </c>
      <c r="L261" s="68">
        <f t="shared" si="39"/>
      </c>
      <c r="M261" s="70">
        <f t="shared" si="40"/>
      </c>
      <c r="N261" s="70">
        <f t="shared" si="41"/>
      </c>
      <c r="O261" s="70">
        <f t="shared" si="42"/>
      </c>
      <c r="P261" s="70">
        <f t="shared" si="43"/>
      </c>
      <c r="Q261" s="70">
        <f t="shared" si="44"/>
      </c>
      <c r="R261" s="68" t="s">
        <v>1121</v>
      </c>
      <c r="S261" s="68">
        <v>3</v>
      </c>
      <c r="T261" s="68" t="s">
        <v>716</v>
      </c>
      <c r="U261" s="68"/>
      <c r="V261" s="68" t="s">
        <v>81</v>
      </c>
    </row>
    <row r="262" spans="1:22" ht="13.5">
      <c r="A262" s="68" t="s">
        <v>1122</v>
      </c>
      <c r="B262" s="68" t="s">
        <v>1094</v>
      </c>
      <c r="C262" s="68" t="s">
        <v>1123</v>
      </c>
      <c r="D262" s="68">
        <v>2</v>
      </c>
      <c r="E262" s="68" t="s">
        <v>103</v>
      </c>
      <c r="F262" s="69">
        <v>7</v>
      </c>
      <c r="G262" s="69">
        <v>5</v>
      </c>
      <c r="H262" s="68"/>
      <c r="I262" s="68">
        <f t="shared" si="36"/>
      </c>
      <c r="J262" s="68">
        <f t="shared" si="37"/>
      </c>
      <c r="K262" s="68">
        <f t="shared" si="38"/>
      </c>
      <c r="L262" s="68">
        <f t="shared" si="39"/>
      </c>
      <c r="M262" s="70">
        <f t="shared" si="40"/>
      </c>
      <c r="N262" s="70">
        <f t="shared" si="41"/>
      </c>
      <c r="O262" s="70">
        <f t="shared" si="42"/>
      </c>
      <c r="P262" s="70">
        <f t="shared" si="43"/>
      </c>
      <c r="Q262" s="70">
        <f t="shared" si="44"/>
      </c>
      <c r="R262" s="68" t="s">
        <v>1112</v>
      </c>
      <c r="S262" s="68">
        <v>4</v>
      </c>
      <c r="T262" s="68" t="s">
        <v>710</v>
      </c>
      <c r="U262" s="68"/>
      <c r="V262" s="68" t="s">
        <v>302</v>
      </c>
    </row>
    <row r="263" spans="1:22" ht="13.5">
      <c r="A263" s="68" t="s">
        <v>1124</v>
      </c>
      <c r="B263" s="68" t="s">
        <v>1094</v>
      </c>
      <c r="C263" s="68" t="s">
        <v>1125</v>
      </c>
      <c r="D263" s="68">
        <v>1</v>
      </c>
      <c r="E263" s="68" t="s">
        <v>103</v>
      </c>
      <c r="F263" s="69">
        <v>2</v>
      </c>
      <c r="G263" s="69">
        <v>6</v>
      </c>
      <c r="H263" s="68"/>
      <c r="I263" s="68">
        <f t="shared" si="36"/>
      </c>
      <c r="J263" s="68">
        <f t="shared" si="37"/>
      </c>
      <c r="K263" s="68">
        <f t="shared" si="38"/>
      </c>
      <c r="L263" s="68">
        <f t="shared" si="39"/>
      </c>
      <c r="M263" s="70">
        <f t="shared" si="40"/>
      </c>
      <c r="N263" s="70">
        <f t="shared" si="41"/>
      </c>
      <c r="O263" s="70">
        <f t="shared" si="42"/>
      </c>
      <c r="P263" s="70">
        <f t="shared" si="43"/>
      </c>
      <c r="Q263" s="70">
        <f t="shared" si="44"/>
      </c>
      <c r="R263" s="68" t="s">
        <v>1126</v>
      </c>
      <c r="S263" s="68">
        <v>4</v>
      </c>
      <c r="T263" s="68" t="s">
        <v>712</v>
      </c>
      <c r="U263" s="68"/>
      <c r="V263" s="68" t="s">
        <v>69</v>
      </c>
    </row>
    <row r="264" spans="1:22" ht="13.5">
      <c r="A264" s="68" t="s">
        <v>1127</v>
      </c>
      <c r="B264" s="68" t="s">
        <v>1094</v>
      </c>
      <c r="C264" s="68" t="s">
        <v>1128</v>
      </c>
      <c r="D264" s="68">
        <v>2.5</v>
      </c>
      <c r="E264" s="68" t="s">
        <v>697</v>
      </c>
      <c r="F264" s="69">
        <v>8</v>
      </c>
      <c r="G264" s="69">
        <v>9</v>
      </c>
      <c r="H264" s="68" t="s">
        <v>1172</v>
      </c>
      <c r="I264" s="68">
        <f t="shared" si="36"/>
      </c>
      <c r="J264" s="68">
        <f t="shared" si="37"/>
      </c>
      <c r="K264" s="68">
        <f t="shared" si="38"/>
      </c>
      <c r="L264" s="68">
        <f t="shared" si="39"/>
      </c>
      <c r="M264" s="70" t="str">
        <f t="shared" si="40"/>
        <v>○</v>
      </c>
      <c r="N264" s="70">
        <f t="shared" si="41"/>
      </c>
      <c r="O264" s="70">
        <f t="shared" si="42"/>
      </c>
      <c r="P264" s="70" t="str">
        <f t="shared" si="43"/>
        <v>○</v>
      </c>
      <c r="Q264" s="70">
        <f t="shared" si="44"/>
      </c>
      <c r="R264" s="68" t="s">
        <v>1129</v>
      </c>
      <c r="S264" s="68">
        <v>5</v>
      </c>
      <c r="T264" s="68" t="s">
        <v>715</v>
      </c>
      <c r="U264" s="68"/>
      <c r="V264" s="68" t="s">
        <v>208</v>
      </c>
    </row>
    <row r="265" spans="1:22" ht="13.5">
      <c r="A265" s="68" t="s">
        <v>1130</v>
      </c>
      <c r="B265" s="68" t="s">
        <v>1094</v>
      </c>
      <c r="C265" s="68" t="s">
        <v>1131</v>
      </c>
      <c r="D265" s="68">
        <v>1.5</v>
      </c>
      <c r="E265" s="68" t="s">
        <v>697</v>
      </c>
      <c r="F265" s="69">
        <v>6</v>
      </c>
      <c r="G265" s="69">
        <v>2</v>
      </c>
      <c r="H265" s="68" t="s">
        <v>930</v>
      </c>
      <c r="I265" s="68">
        <f t="shared" si="36"/>
      </c>
      <c r="J265" s="68">
        <f t="shared" si="37"/>
      </c>
      <c r="K265" s="68">
        <f t="shared" si="38"/>
      </c>
      <c r="L265" s="68">
        <f t="shared" si="39"/>
      </c>
      <c r="M265" s="70">
        <f t="shared" si="40"/>
      </c>
      <c r="N265" s="70">
        <f t="shared" si="41"/>
      </c>
      <c r="O265" s="70">
        <f t="shared" si="42"/>
      </c>
      <c r="P265" s="70" t="str">
        <f t="shared" si="43"/>
        <v>○</v>
      </c>
      <c r="Q265" s="70">
        <f t="shared" si="44"/>
      </c>
      <c r="R265" s="68" t="s">
        <v>1132</v>
      </c>
      <c r="S265" s="68">
        <v>3</v>
      </c>
      <c r="T265" s="68" t="s">
        <v>710</v>
      </c>
      <c r="U265" s="68"/>
      <c r="V265" s="68" t="s">
        <v>18</v>
      </c>
    </row>
    <row r="266" spans="1:22" ht="13.5">
      <c r="A266" s="68" t="s">
        <v>1133</v>
      </c>
      <c r="B266" s="68" t="s">
        <v>1094</v>
      </c>
      <c r="C266" s="68" t="s">
        <v>1134</v>
      </c>
      <c r="D266" s="68">
        <v>2</v>
      </c>
      <c r="E266" s="68" t="s">
        <v>697</v>
      </c>
      <c r="F266" s="69">
        <v>7</v>
      </c>
      <c r="G266" s="69">
        <v>6</v>
      </c>
      <c r="H266" s="68" t="s">
        <v>929</v>
      </c>
      <c r="I266" s="68">
        <f t="shared" si="36"/>
      </c>
      <c r="J266" s="68">
        <f t="shared" si="37"/>
      </c>
      <c r="K266" s="68">
        <f t="shared" si="38"/>
      </c>
      <c r="L266" s="68">
        <f t="shared" si="39"/>
      </c>
      <c r="M266" s="70">
        <f t="shared" si="40"/>
      </c>
      <c r="N266" s="70" t="str">
        <f t="shared" si="41"/>
        <v>○</v>
      </c>
      <c r="O266" s="70">
        <f t="shared" si="42"/>
      </c>
      <c r="P266" s="70" t="str">
        <f t="shared" si="43"/>
        <v>○</v>
      </c>
      <c r="Q266" s="70">
        <f t="shared" si="44"/>
      </c>
      <c r="R266" s="68" t="s">
        <v>1135</v>
      </c>
      <c r="S266" s="68">
        <v>5</v>
      </c>
      <c r="T266" s="68" t="s">
        <v>715</v>
      </c>
      <c r="U266" s="68"/>
      <c r="V266" s="68" t="s">
        <v>1013</v>
      </c>
    </row>
    <row r="267" spans="1:22" ht="13.5">
      <c r="A267" s="68" t="s">
        <v>1136</v>
      </c>
      <c r="B267" s="68" t="s">
        <v>1094</v>
      </c>
      <c r="C267" s="68" t="s">
        <v>1137</v>
      </c>
      <c r="D267" s="68">
        <v>2</v>
      </c>
      <c r="E267" s="68" t="s">
        <v>697</v>
      </c>
      <c r="F267" s="69">
        <v>6</v>
      </c>
      <c r="G267" s="69">
        <v>8</v>
      </c>
      <c r="H267" s="68" t="s">
        <v>929</v>
      </c>
      <c r="I267" s="68">
        <f t="shared" si="36"/>
      </c>
      <c r="J267" s="68">
        <f t="shared" si="37"/>
      </c>
      <c r="K267" s="68">
        <f t="shared" si="38"/>
      </c>
      <c r="L267" s="68">
        <f t="shared" si="39"/>
      </c>
      <c r="M267" s="70">
        <f t="shared" si="40"/>
      </c>
      <c r="N267" s="70" t="str">
        <f t="shared" si="41"/>
        <v>○</v>
      </c>
      <c r="O267" s="70">
        <f t="shared" si="42"/>
      </c>
      <c r="P267" s="70" t="str">
        <f t="shared" si="43"/>
        <v>○</v>
      </c>
      <c r="Q267" s="70">
        <f t="shared" si="44"/>
      </c>
      <c r="R267" s="68" t="s">
        <v>1138</v>
      </c>
      <c r="S267" s="68">
        <v>5</v>
      </c>
      <c r="T267" s="68" t="s">
        <v>715</v>
      </c>
      <c r="U267" s="68"/>
      <c r="V267" s="68" t="s">
        <v>120</v>
      </c>
    </row>
    <row r="268" spans="1:22" ht="13.5">
      <c r="A268" s="68" t="s">
        <v>1139</v>
      </c>
      <c r="B268" s="68" t="s">
        <v>1094</v>
      </c>
      <c r="C268" s="68" t="s">
        <v>1140</v>
      </c>
      <c r="D268" s="68">
        <v>1.5</v>
      </c>
      <c r="E268" s="68" t="s">
        <v>697</v>
      </c>
      <c r="F268" s="69">
        <v>5</v>
      </c>
      <c r="G268" s="69">
        <v>2</v>
      </c>
      <c r="H268" s="68" t="s">
        <v>1172</v>
      </c>
      <c r="I268" s="68">
        <f t="shared" si="36"/>
      </c>
      <c r="J268" s="68">
        <f t="shared" si="37"/>
      </c>
      <c r="K268" s="68">
        <f t="shared" si="38"/>
      </c>
      <c r="L268" s="68">
        <f t="shared" si="39"/>
      </c>
      <c r="M268" s="70" t="str">
        <f t="shared" si="40"/>
        <v>○</v>
      </c>
      <c r="N268" s="70">
        <f t="shared" si="41"/>
      </c>
      <c r="O268" s="70">
        <f t="shared" si="42"/>
      </c>
      <c r="P268" s="70" t="str">
        <f t="shared" si="43"/>
        <v>○</v>
      </c>
      <c r="Q268" s="70">
        <f t="shared" si="44"/>
      </c>
      <c r="R268" s="68" t="s">
        <v>1141</v>
      </c>
      <c r="S268" s="68">
        <v>5</v>
      </c>
      <c r="T268" s="68" t="s">
        <v>710</v>
      </c>
      <c r="U268" s="68"/>
      <c r="V268" s="68" t="s">
        <v>165</v>
      </c>
    </row>
    <row r="269" spans="1:22" ht="13.5">
      <c r="A269" s="68" t="s">
        <v>1142</v>
      </c>
      <c r="B269" s="68" t="s">
        <v>1094</v>
      </c>
      <c r="C269" s="68" t="s">
        <v>1143</v>
      </c>
      <c r="D269" s="68">
        <v>2</v>
      </c>
      <c r="E269" s="68" t="s">
        <v>103</v>
      </c>
      <c r="F269" s="69">
        <v>8</v>
      </c>
      <c r="G269" s="69">
        <v>1</v>
      </c>
      <c r="H269" s="68" t="s">
        <v>21</v>
      </c>
      <c r="I269" s="68">
        <f t="shared" si="36"/>
      </c>
      <c r="J269" s="68">
        <f t="shared" si="37"/>
      </c>
      <c r="K269" s="68">
        <f t="shared" si="38"/>
      </c>
      <c r="L269" s="68">
        <f t="shared" si="39"/>
      </c>
      <c r="M269" s="70" t="str">
        <f t="shared" si="40"/>
        <v>○</v>
      </c>
      <c r="N269" s="70">
        <f t="shared" si="41"/>
      </c>
      <c r="O269" s="70">
        <f t="shared" si="42"/>
      </c>
      <c r="P269" s="70">
        <f t="shared" si="43"/>
      </c>
      <c r="Q269" s="70">
        <f t="shared" si="44"/>
      </c>
      <c r="R269" s="68" t="s">
        <v>1144</v>
      </c>
      <c r="S269" s="68">
        <v>5</v>
      </c>
      <c r="T269" s="68" t="s">
        <v>710</v>
      </c>
      <c r="U269" s="68"/>
      <c r="V269" s="68" t="s">
        <v>60</v>
      </c>
    </row>
    <row r="270" spans="1:22" ht="13.5">
      <c r="A270" s="68" t="s">
        <v>1145</v>
      </c>
      <c r="B270" s="68" t="s">
        <v>1094</v>
      </c>
      <c r="C270" s="68" t="s">
        <v>1146</v>
      </c>
      <c r="D270" s="68">
        <v>2.5</v>
      </c>
      <c r="E270" s="68" t="s">
        <v>697</v>
      </c>
      <c r="F270" s="69">
        <v>9</v>
      </c>
      <c r="G270" s="69">
        <v>4</v>
      </c>
      <c r="H270" s="68" t="s">
        <v>929</v>
      </c>
      <c r="I270" s="68">
        <f t="shared" si="36"/>
      </c>
      <c r="J270" s="68">
        <f t="shared" si="37"/>
      </c>
      <c r="K270" s="68">
        <f t="shared" si="38"/>
      </c>
      <c r="L270" s="68">
        <f t="shared" si="39"/>
      </c>
      <c r="M270" s="70">
        <f t="shared" si="40"/>
      </c>
      <c r="N270" s="70" t="str">
        <f t="shared" si="41"/>
        <v>○</v>
      </c>
      <c r="O270" s="70">
        <f t="shared" si="42"/>
      </c>
      <c r="P270" s="70" t="str">
        <f t="shared" si="43"/>
        <v>○</v>
      </c>
      <c r="Q270" s="70">
        <f t="shared" si="44"/>
      </c>
      <c r="R270" s="68" t="s">
        <v>1147</v>
      </c>
      <c r="S270" s="68">
        <v>5</v>
      </c>
      <c r="T270" s="68" t="s">
        <v>710</v>
      </c>
      <c r="U270" s="68"/>
      <c r="V270" s="68" t="s">
        <v>302</v>
      </c>
    </row>
    <row r="271" spans="1:22" ht="13.5">
      <c r="A271" s="68" t="s">
        <v>1148</v>
      </c>
      <c r="B271" s="68" t="s">
        <v>1094</v>
      </c>
      <c r="C271" s="68" t="s">
        <v>1149</v>
      </c>
      <c r="D271" s="68">
        <v>1</v>
      </c>
      <c r="E271" s="68" t="s">
        <v>697</v>
      </c>
      <c r="F271" s="69">
        <v>2</v>
      </c>
      <c r="G271" s="69">
        <v>2</v>
      </c>
      <c r="H271" s="68" t="s">
        <v>930</v>
      </c>
      <c r="I271" s="68">
        <f t="shared" si="36"/>
      </c>
      <c r="J271" s="68">
        <f t="shared" si="37"/>
      </c>
      <c r="K271" s="68">
        <f t="shared" si="38"/>
      </c>
      <c r="L271" s="68">
        <f t="shared" si="39"/>
      </c>
      <c r="M271" s="70">
        <f t="shared" si="40"/>
      </c>
      <c r="N271" s="70">
        <f t="shared" si="41"/>
      </c>
      <c r="O271" s="70">
        <f t="shared" si="42"/>
      </c>
      <c r="P271" s="70" t="str">
        <f t="shared" si="43"/>
        <v>○</v>
      </c>
      <c r="Q271" s="70">
        <f t="shared" si="44"/>
      </c>
      <c r="R271" s="68" t="s">
        <v>1150</v>
      </c>
      <c r="S271" s="68">
        <v>3</v>
      </c>
      <c r="T271" s="68" t="s">
        <v>710</v>
      </c>
      <c r="U271" s="68"/>
      <c r="V271" s="68" t="s">
        <v>77</v>
      </c>
    </row>
    <row r="272" spans="1:22" ht="13.5">
      <c r="A272" s="68" t="s">
        <v>1151</v>
      </c>
      <c r="B272" s="68" t="s">
        <v>1094</v>
      </c>
      <c r="C272" s="68" t="s">
        <v>1152</v>
      </c>
      <c r="D272" s="68">
        <v>1.5</v>
      </c>
      <c r="E272" s="68" t="s">
        <v>697</v>
      </c>
      <c r="F272" s="69">
        <v>4</v>
      </c>
      <c r="G272" s="69">
        <v>6</v>
      </c>
      <c r="H272" s="68" t="s">
        <v>929</v>
      </c>
      <c r="I272" s="68">
        <f t="shared" si="36"/>
      </c>
      <c r="J272" s="68">
        <f t="shared" si="37"/>
      </c>
      <c r="K272" s="68">
        <f t="shared" si="38"/>
      </c>
      <c r="L272" s="68">
        <f t="shared" si="39"/>
      </c>
      <c r="M272" s="70">
        <f t="shared" si="40"/>
      </c>
      <c r="N272" s="70" t="str">
        <f t="shared" si="41"/>
        <v>○</v>
      </c>
      <c r="O272" s="70">
        <f t="shared" si="42"/>
      </c>
      <c r="P272" s="70" t="str">
        <f t="shared" si="43"/>
        <v>○</v>
      </c>
      <c r="Q272" s="70">
        <f t="shared" si="44"/>
      </c>
      <c r="R272" s="68" t="s">
        <v>1153</v>
      </c>
      <c r="S272" s="68">
        <v>4</v>
      </c>
      <c r="T272" s="68" t="s">
        <v>712</v>
      </c>
      <c r="U272" s="68"/>
      <c r="V272" s="68" t="s">
        <v>293</v>
      </c>
    </row>
    <row r="273" spans="1:22" ht="13.5">
      <c r="A273" s="68" t="s">
        <v>1154</v>
      </c>
      <c r="B273" s="68" t="s">
        <v>1094</v>
      </c>
      <c r="C273" s="68" t="s">
        <v>1155</v>
      </c>
      <c r="D273" s="68">
        <v>1</v>
      </c>
      <c r="E273" s="68" t="s">
        <v>103</v>
      </c>
      <c r="F273" s="69">
        <v>1</v>
      </c>
      <c r="G273" s="69">
        <v>6</v>
      </c>
      <c r="H273" s="68" t="s">
        <v>63</v>
      </c>
      <c r="I273" s="68">
        <f t="shared" si="36"/>
      </c>
      <c r="J273" s="68">
        <f t="shared" si="37"/>
      </c>
      <c r="K273" s="68">
        <f t="shared" si="38"/>
      </c>
      <c r="L273" s="68">
        <f t="shared" si="39"/>
      </c>
      <c r="M273" s="70">
        <f t="shared" si="40"/>
      </c>
      <c r="N273" s="70" t="str">
        <f t="shared" si="41"/>
        <v>○</v>
      </c>
      <c r="O273" s="70" t="str">
        <f t="shared" si="42"/>
        <v>○</v>
      </c>
      <c r="P273" s="70">
        <f t="shared" si="43"/>
      </c>
      <c r="Q273" s="70">
        <f t="shared" si="44"/>
      </c>
      <c r="R273" s="68" t="s">
        <v>1156</v>
      </c>
      <c r="S273" s="68">
        <v>5</v>
      </c>
      <c r="T273" s="68" t="s">
        <v>717</v>
      </c>
      <c r="U273" s="68"/>
      <c r="V273" s="68" t="s">
        <v>255</v>
      </c>
    </row>
    <row r="274" spans="1:22" ht="13.5">
      <c r="A274" s="68" t="s">
        <v>1157</v>
      </c>
      <c r="B274" s="68" t="s">
        <v>1094</v>
      </c>
      <c r="C274" s="68" t="s">
        <v>1158</v>
      </c>
      <c r="D274" s="68">
        <v>1.5</v>
      </c>
      <c r="E274" s="68" t="s">
        <v>697</v>
      </c>
      <c r="F274" s="69">
        <v>5</v>
      </c>
      <c r="G274" s="69">
        <v>6</v>
      </c>
      <c r="H274" s="68" t="s">
        <v>1170</v>
      </c>
      <c r="I274" s="68">
        <f t="shared" si="36"/>
      </c>
      <c r="J274" s="68">
        <f t="shared" si="37"/>
      </c>
      <c r="K274" s="68">
        <f t="shared" si="38"/>
      </c>
      <c r="L274" s="68">
        <f t="shared" si="39"/>
      </c>
      <c r="M274" s="70">
        <f t="shared" si="40"/>
      </c>
      <c r="N274" s="70">
        <f t="shared" si="41"/>
      </c>
      <c r="O274" s="70" t="str">
        <f t="shared" si="42"/>
        <v>○</v>
      </c>
      <c r="P274" s="70" t="str">
        <f t="shared" si="43"/>
        <v>○</v>
      </c>
      <c r="Q274" s="70">
        <f t="shared" si="44"/>
      </c>
      <c r="R274" s="68" t="s">
        <v>1159</v>
      </c>
      <c r="S274" s="68">
        <v>3</v>
      </c>
      <c r="T274" s="68" t="s">
        <v>714</v>
      </c>
      <c r="U274" s="68"/>
      <c r="V274" s="68" t="s">
        <v>246</v>
      </c>
    </row>
    <row r="275" spans="1:22" ht="13.5">
      <c r="A275" s="68" t="s">
        <v>1160</v>
      </c>
      <c r="B275" s="68" t="s">
        <v>1094</v>
      </c>
      <c r="C275" s="68" t="s">
        <v>1161</v>
      </c>
      <c r="D275" s="68">
        <v>1.5</v>
      </c>
      <c r="E275" s="68" t="s">
        <v>103</v>
      </c>
      <c r="F275" s="69">
        <v>5</v>
      </c>
      <c r="G275" s="69">
        <v>7</v>
      </c>
      <c r="H275" s="68"/>
      <c r="I275" s="68">
        <f t="shared" si="36"/>
      </c>
      <c r="J275" s="68">
        <f t="shared" si="37"/>
      </c>
      <c r="K275" s="68">
        <f t="shared" si="38"/>
      </c>
      <c r="L275" s="68">
        <f t="shared" si="39"/>
      </c>
      <c r="M275" s="70">
        <f t="shared" si="40"/>
      </c>
      <c r="N275" s="70">
        <f t="shared" si="41"/>
      </c>
      <c r="O275" s="70">
        <f t="shared" si="42"/>
      </c>
      <c r="P275" s="70">
        <f t="shared" si="43"/>
      </c>
      <c r="Q275" s="70">
        <f t="shared" si="44"/>
      </c>
      <c r="R275" s="68" t="s">
        <v>104</v>
      </c>
      <c r="S275" s="68">
        <v>7</v>
      </c>
      <c r="T275" s="68" t="s">
        <v>1186</v>
      </c>
      <c r="U275" s="68"/>
      <c r="V275" s="68" t="s">
        <v>1162</v>
      </c>
    </row>
    <row r="276" spans="1:22" ht="13.5">
      <c r="A276" s="68" t="s">
        <v>1163</v>
      </c>
      <c r="B276" s="68" t="s">
        <v>1094</v>
      </c>
      <c r="C276" s="68" t="s">
        <v>1164</v>
      </c>
      <c r="D276" s="68">
        <v>2.5</v>
      </c>
      <c r="E276" s="68" t="s">
        <v>103</v>
      </c>
      <c r="F276" s="69">
        <v>8</v>
      </c>
      <c r="G276" s="69">
        <v>10</v>
      </c>
      <c r="H276" s="68" t="s">
        <v>1173</v>
      </c>
      <c r="I276" s="68">
        <f t="shared" si="36"/>
      </c>
      <c r="J276" s="70" t="str">
        <f t="shared" si="37"/>
        <v>○</v>
      </c>
      <c r="K276" s="68">
        <f t="shared" si="38"/>
      </c>
      <c r="L276" s="68">
        <f t="shared" si="39"/>
      </c>
      <c r="M276" s="70" t="str">
        <f t="shared" si="40"/>
        <v>○</v>
      </c>
      <c r="N276" s="70">
        <f t="shared" si="41"/>
      </c>
      <c r="O276" s="70" t="str">
        <f t="shared" si="42"/>
        <v>○</v>
      </c>
      <c r="P276" s="70">
        <f t="shared" si="43"/>
      </c>
      <c r="Q276" s="70">
        <f t="shared" si="44"/>
      </c>
      <c r="R276" s="68" t="s">
        <v>1165</v>
      </c>
      <c r="S276" s="68">
        <v>7</v>
      </c>
      <c r="T276" s="68" t="s">
        <v>714</v>
      </c>
      <c r="U276" s="68"/>
      <c r="V276" s="68" t="s">
        <v>154</v>
      </c>
    </row>
    <row r="277" spans="1:22" ht="13.5">
      <c r="A277" s="68" t="s">
        <v>1166</v>
      </c>
      <c r="B277" s="68" t="s">
        <v>1094</v>
      </c>
      <c r="C277" s="68" t="s">
        <v>1167</v>
      </c>
      <c r="D277" s="68">
        <v>1.5</v>
      </c>
      <c r="E277" s="68" t="s">
        <v>697</v>
      </c>
      <c r="F277" s="69">
        <v>6</v>
      </c>
      <c r="G277" s="69">
        <v>2</v>
      </c>
      <c r="H277" s="68" t="s">
        <v>1170</v>
      </c>
      <c r="I277" s="68">
        <f t="shared" si="36"/>
      </c>
      <c r="J277" s="68">
        <f t="shared" si="37"/>
      </c>
      <c r="K277" s="68">
        <f t="shared" si="38"/>
      </c>
      <c r="L277" s="68">
        <f t="shared" si="39"/>
      </c>
      <c r="M277" s="70">
        <f t="shared" si="40"/>
      </c>
      <c r="N277" s="70">
        <f t="shared" si="41"/>
      </c>
      <c r="O277" s="70" t="str">
        <f t="shared" si="42"/>
        <v>○</v>
      </c>
      <c r="P277" s="70" t="str">
        <f t="shared" si="43"/>
        <v>○</v>
      </c>
      <c r="Q277" s="70">
        <f t="shared" si="44"/>
      </c>
      <c r="R277" s="68" t="s">
        <v>1168</v>
      </c>
      <c r="S277" s="68">
        <v>3</v>
      </c>
      <c r="T277" s="68" t="s">
        <v>710</v>
      </c>
      <c r="U277" s="68"/>
      <c r="V277" s="68" t="s">
        <v>693</v>
      </c>
    </row>
    <row r="278" spans="1:22" ht="13.5">
      <c r="A278" s="15" t="s">
        <v>860</v>
      </c>
      <c r="B278" s="15" t="s">
        <v>557</v>
      </c>
      <c r="C278" s="15" t="s">
        <v>558</v>
      </c>
      <c r="D278" s="15">
        <v>2</v>
      </c>
      <c r="E278" s="15" t="s">
        <v>103</v>
      </c>
      <c r="F278" s="16">
        <v>8</v>
      </c>
      <c r="G278" s="16">
        <v>4</v>
      </c>
      <c r="H278" s="15" t="s">
        <v>559</v>
      </c>
      <c r="I278" s="17">
        <f t="shared" si="36"/>
      </c>
      <c r="J278" s="17">
        <f t="shared" si="37"/>
      </c>
      <c r="K278" s="17">
        <f t="shared" si="38"/>
      </c>
      <c r="L278" s="17">
        <f t="shared" si="39"/>
      </c>
      <c r="M278" s="17" t="str">
        <f t="shared" si="40"/>
        <v>○</v>
      </c>
      <c r="N278" s="17">
        <f t="shared" si="41"/>
      </c>
      <c r="O278" s="17" t="str">
        <f t="shared" si="42"/>
        <v>○</v>
      </c>
      <c r="P278" s="17">
        <f t="shared" si="43"/>
      </c>
      <c r="Q278" s="17">
        <f t="shared" si="44"/>
      </c>
      <c r="R278" s="15" t="s">
        <v>560</v>
      </c>
      <c r="S278" s="15">
        <v>4</v>
      </c>
      <c r="T278" s="15" t="s">
        <v>719</v>
      </c>
      <c r="U278" s="15" t="s">
        <v>561</v>
      </c>
      <c r="V278" s="15" t="s">
        <v>69</v>
      </c>
    </row>
    <row r="279" spans="1:22" ht="13.5">
      <c r="A279" s="15" t="s">
        <v>562</v>
      </c>
      <c r="B279" s="15" t="s">
        <v>557</v>
      </c>
      <c r="C279" s="15" t="s">
        <v>563</v>
      </c>
      <c r="D279" s="15">
        <v>1</v>
      </c>
      <c r="E279" s="15" t="s">
        <v>699</v>
      </c>
      <c r="F279" s="16">
        <v>3</v>
      </c>
      <c r="G279" s="16">
        <v>3</v>
      </c>
      <c r="H279" s="15"/>
      <c r="I279" s="17">
        <f t="shared" si="36"/>
      </c>
      <c r="J279" s="17">
        <f t="shared" si="37"/>
      </c>
      <c r="K279" s="17">
        <f t="shared" si="38"/>
      </c>
      <c r="L279" s="17">
        <f t="shared" si="39"/>
      </c>
      <c r="M279" s="17">
        <f t="shared" si="40"/>
      </c>
      <c r="N279" s="17">
        <f t="shared" si="41"/>
      </c>
      <c r="O279" s="17">
        <f t="shared" si="42"/>
      </c>
      <c r="P279" s="17">
        <f t="shared" si="43"/>
      </c>
      <c r="Q279" s="17">
        <f t="shared" si="44"/>
      </c>
      <c r="R279" s="15" t="s">
        <v>564</v>
      </c>
      <c r="S279" s="15">
        <v>3</v>
      </c>
      <c r="T279" s="15" t="s">
        <v>710</v>
      </c>
      <c r="U279" s="15"/>
      <c r="V279" s="15" t="s">
        <v>302</v>
      </c>
    </row>
    <row r="280" spans="1:22" ht="13.5">
      <c r="A280" s="15" t="s">
        <v>565</v>
      </c>
      <c r="B280" s="15" t="s">
        <v>557</v>
      </c>
      <c r="C280" s="15" t="s">
        <v>566</v>
      </c>
      <c r="D280" s="15">
        <v>1.5</v>
      </c>
      <c r="E280" s="15" t="s">
        <v>699</v>
      </c>
      <c r="F280" s="16">
        <v>6</v>
      </c>
      <c r="G280" s="16">
        <v>2</v>
      </c>
      <c r="H280" s="15"/>
      <c r="I280" s="17">
        <f t="shared" si="36"/>
      </c>
      <c r="J280" s="17">
        <f t="shared" si="37"/>
      </c>
      <c r="K280" s="17">
        <f t="shared" si="38"/>
      </c>
      <c r="L280" s="17">
        <f t="shared" si="39"/>
      </c>
      <c r="M280" s="17">
        <f t="shared" si="40"/>
      </c>
      <c r="N280" s="17">
        <f t="shared" si="41"/>
      </c>
      <c r="O280" s="17">
        <f t="shared" si="42"/>
      </c>
      <c r="P280" s="17">
        <f t="shared" si="43"/>
      </c>
      <c r="Q280" s="17">
        <f t="shared" si="44"/>
      </c>
      <c r="R280" s="15" t="s">
        <v>108</v>
      </c>
      <c r="S280" s="15">
        <v>5</v>
      </c>
      <c r="T280" s="15" t="s">
        <v>713</v>
      </c>
      <c r="U280" s="15"/>
      <c r="V280" s="15" t="s">
        <v>255</v>
      </c>
    </row>
    <row r="281" spans="1:22" ht="13.5">
      <c r="A281" s="15" t="s">
        <v>567</v>
      </c>
      <c r="B281" s="15" t="s">
        <v>557</v>
      </c>
      <c r="C281" s="15" t="s">
        <v>568</v>
      </c>
      <c r="D281" s="15">
        <v>2.5</v>
      </c>
      <c r="E281" s="15" t="s">
        <v>103</v>
      </c>
      <c r="F281" s="16">
        <v>11</v>
      </c>
      <c r="G281" s="16">
        <v>3</v>
      </c>
      <c r="H281" s="15"/>
      <c r="I281" s="17">
        <f t="shared" si="36"/>
      </c>
      <c r="J281" s="17">
        <f t="shared" si="37"/>
      </c>
      <c r="K281" s="17">
        <f t="shared" si="38"/>
      </c>
      <c r="L281" s="17">
        <f t="shared" si="39"/>
      </c>
      <c r="M281" s="17">
        <f t="shared" si="40"/>
      </c>
      <c r="N281" s="17">
        <f t="shared" si="41"/>
      </c>
      <c r="O281" s="17">
        <f t="shared" si="42"/>
      </c>
      <c r="P281" s="17">
        <f t="shared" si="43"/>
      </c>
      <c r="Q281" s="17">
        <f t="shared" si="44"/>
      </c>
      <c r="R281" s="15" t="s">
        <v>569</v>
      </c>
      <c r="S281" s="15">
        <v>6</v>
      </c>
      <c r="T281" s="15" t="s">
        <v>861</v>
      </c>
      <c r="U281" s="15" t="s">
        <v>570</v>
      </c>
      <c r="V281" s="15" t="s">
        <v>1255</v>
      </c>
    </row>
    <row r="282" spans="1:22" ht="13.5">
      <c r="A282" s="15" t="s">
        <v>571</v>
      </c>
      <c r="B282" s="15" t="s">
        <v>557</v>
      </c>
      <c r="C282" s="15" t="s">
        <v>572</v>
      </c>
      <c r="D282" s="15">
        <v>1</v>
      </c>
      <c r="E282" s="15" t="s">
        <v>103</v>
      </c>
      <c r="F282" s="16">
        <v>4</v>
      </c>
      <c r="G282" s="16">
        <v>1</v>
      </c>
      <c r="H282" s="15"/>
      <c r="I282" s="17">
        <f t="shared" si="36"/>
      </c>
      <c r="J282" s="17">
        <f t="shared" si="37"/>
      </c>
      <c r="K282" s="17">
        <f t="shared" si="38"/>
      </c>
      <c r="L282" s="17">
        <f t="shared" si="39"/>
      </c>
      <c r="M282" s="17">
        <f t="shared" si="40"/>
      </c>
      <c r="N282" s="17">
        <f t="shared" si="41"/>
      </c>
      <c r="O282" s="17">
        <f t="shared" si="42"/>
      </c>
      <c r="P282" s="17">
        <f t="shared" si="43"/>
      </c>
      <c r="Q282" s="17">
        <f t="shared" si="44"/>
      </c>
      <c r="R282" s="15" t="s">
        <v>160</v>
      </c>
      <c r="S282" s="15">
        <v>4</v>
      </c>
      <c r="T282" s="15" t="s">
        <v>710</v>
      </c>
      <c r="U282" s="15"/>
      <c r="V282" s="15" t="s">
        <v>165</v>
      </c>
    </row>
    <row r="283" spans="1:22" ht="13.5">
      <c r="A283" s="15" t="s">
        <v>573</v>
      </c>
      <c r="B283" s="15" t="s">
        <v>557</v>
      </c>
      <c r="C283" s="15" t="s">
        <v>574</v>
      </c>
      <c r="D283" s="15">
        <v>1.5</v>
      </c>
      <c r="E283" s="15" t="s">
        <v>698</v>
      </c>
      <c r="F283" s="16">
        <v>4</v>
      </c>
      <c r="G283" s="16">
        <v>8</v>
      </c>
      <c r="H283" s="15" t="s">
        <v>178</v>
      </c>
      <c r="I283" s="17">
        <f t="shared" si="36"/>
      </c>
      <c r="J283" s="17">
        <f t="shared" si="37"/>
      </c>
      <c r="K283" s="17">
        <f t="shared" si="38"/>
      </c>
      <c r="L283" s="17" t="str">
        <f t="shared" si="39"/>
        <v>○</v>
      </c>
      <c r="M283" s="17">
        <f t="shared" si="40"/>
      </c>
      <c r="N283" s="17">
        <f t="shared" si="41"/>
      </c>
      <c r="O283" s="17">
        <f t="shared" si="42"/>
      </c>
      <c r="P283" s="17">
        <f t="shared" si="43"/>
      </c>
      <c r="Q283" s="17">
        <f t="shared" si="44"/>
      </c>
      <c r="R283" s="15" t="s">
        <v>575</v>
      </c>
      <c r="S283" s="15">
        <v>4</v>
      </c>
      <c r="T283" s="15" t="s">
        <v>712</v>
      </c>
      <c r="U283" s="15"/>
      <c r="V283" s="15" t="s">
        <v>373</v>
      </c>
    </row>
    <row r="284" spans="1:22" ht="13.5">
      <c r="A284" s="15" t="s">
        <v>576</v>
      </c>
      <c r="B284" s="15" t="s">
        <v>557</v>
      </c>
      <c r="C284" s="15" t="s">
        <v>577</v>
      </c>
      <c r="D284" s="15">
        <v>1.5</v>
      </c>
      <c r="E284" s="15" t="s">
        <v>103</v>
      </c>
      <c r="F284" s="16">
        <v>6</v>
      </c>
      <c r="G284" s="16">
        <v>5</v>
      </c>
      <c r="H284" s="15"/>
      <c r="I284" s="17">
        <f t="shared" si="36"/>
      </c>
      <c r="J284" s="17">
        <f t="shared" si="37"/>
      </c>
      <c r="K284" s="17">
        <f t="shared" si="38"/>
      </c>
      <c r="L284" s="17">
        <f t="shared" si="39"/>
      </c>
      <c r="M284" s="17">
        <f t="shared" si="40"/>
      </c>
      <c r="N284" s="17">
        <f t="shared" si="41"/>
      </c>
      <c r="O284" s="17">
        <f t="shared" si="42"/>
      </c>
      <c r="P284" s="17">
        <f t="shared" si="43"/>
      </c>
      <c r="Q284" s="17">
        <f t="shared" si="44"/>
      </c>
      <c r="R284" s="15" t="s">
        <v>560</v>
      </c>
      <c r="S284" s="15">
        <v>4</v>
      </c>
      <c r="T284" s="15" t="s">
        <v>861</v>
      </c>
      <c r="U284" s="15"/>
      <c r="V284" s="15" t="s">
        <v>430</v>
      </c>
    </row>
    <row r="285" spans="1:22" ht="13.5">
      <c r="A285" s="15" t="s">
        <v>578</v>
      </c>
      <c r="B285" s="15" t="s">
        <v>557</v>
      </c>
      <c r="C285" s="15" t="s">
        <v>579</v>
      </c>
      <c r="D285" s="15">
        <v>1.5</v>
      </c>
      <c r="E285" s="15" t="s">
        <v>699</v>
      </c>
      <c r="F285" s="16">
        <v>5</v>
      </c>
      <c r="G285" s="16">
        <v>6</v>
      </c>
      <c r="H285" s="15"/>
      <c r="I285" s="17">
        <f t="shared" si="36"/>
      </c>
      <c r="J285" s="17">
        <f t="shared" si="37"/>
      </c>
      <c r="K285" s="17">
        <f t="shared" si="38"/>
      </c>
      <c r="L285" s="17">
        <f t="shared" si="39"/>
      </c>
      <c r="M285" s="17">
        <f t="shared" si="40"/>
      </c>
      <c r="N285" s="17">
        <f t="shared" si="41"/>
      </c>
      <c r="O285" s="17">
        <f t="shared" si="42"/>
      </c>
      <c r="P285" s="17">
        <f t="shared" si="43"/>
      </c>
      <c r="Q285" s="17">
        <f t="shared" si="44"/>
      </c>
      <c r="R285" s="15" t="s">
        <v>580</v>
      </c>
      <c r="S285" s="15">
        <v>4</v>
      </c>
      <c r="T285" s="15" t="s">
        <v>710</v>
      </c>
      <c r="U285" s="15"/>
      <c r="V285" s="15" t="s">
        <v>302</v>
      </c>
    </row>
    <row r="286" spans="1:22" ht="13.5">
      <c r="A286" s="15" t="s">
        <v>581</v>
      </c>
      <c r="B286" s="15" t="s">
        <v>557</v>
      </c>
      <c r="C286" s="15" t="s">
        <v>582</v>
      </c>
      <c r="D286" s="15">
        <v>3</v>
      </c>
      <c r="E286" s="15" t="s">
        <v>698</v>
      </c>
      <c r="F286" s="16">
        <v>9</v>
      </c>
      <c r="G286" s="16">
        <v>10</v>
      </c>
      <c r="H286" s="15" t="s">
        <v>583</v>
      </c>
      <c r="I286" s="17">
        <f t="shared" si="36"/>
      </c>
      <c r="J286" s="17" t="str">
        <f t="shared" si="37"/>
        <v>○</v>
      </c>
      <c r="K286" s="17">
        <f t="shared" si="38"/>
      </c>
      <c r="L286" s="17">
        <f t="shared" si="39"/>
      </c>
      <c r="M286" s="17">
        <f t="shared" si="40"/>
      </c>
      <c r="N286" s="17">
        <f t="shared" si="41"/>
      </c>
      <c r="O286" s="17" t="str">
        <f t="shared" si="42"/>
        <v>○</v>
      </c>
      <c r="P286" s="17">
        <f t="shared" si="43"/>
      </c>
      <c r="Q286" s="17">
        <f t="shared" si="44"/>
      </c>
      <c r="R286" s="15" t="s">
        <v>584</v>
      </c>
      <c r="S286" s="15">
        <v>5</v>
      </c>
      <c r="T286" s="15" t="s">
        <v>716</v>
      </c>
      <c r="U286" s="15" t="s">
        <v>585</v>
      </c>
      <c r="V286" s="15" t="s">
        <v>227</v>
      </c>
    </row>
    <row r="287" spans="1:22" ht="13.5">
      <c r="A287" s="15" t="s">
        <v>586</v>
      </c>
      <c r="B287" s="15" t="s">
        <v>557</v>
      </c>
      <c r="C287" s="15" t="s">
        <v>587</v>
      </c>
      <c r="D287" s="15">
        <v>2.5</v>
      </c>
      <c r="E287" s="15" t="s">
        <v>698</v>
      </c>
      <c r="F287" s="16">
        <v>9</v>
      </c>
      <c r="G287" s="16">
        <v>6</v>
      </c>
      <c r="H287" s="15" t="s">
        <v>203</v>
      </c>
      <c r="I287" s="17">
        <f t="shared" si="36"/>
      </c>
      <c r="J287" s="17">
        <f t="shared" si="37"/>
      </c>
      <c r="K287" s="17">
        <f t="shared" si="38"/>
      </c>
      <c r="L287" s="17">
        <f t="shared" si="39"/>
      </c>
      <c r="M287" s="17">
        <f t="shared" si="40"/>
      </c>
      <c r="N287" s="17" t="str">
        <f t="shared" si="41"/>
        <v>○</v>
      </c>
      <c r="O287" s="17">
        <f t="shared" si="42"/>
      </c>
      <c r="P287" s="17">
        <f t="shared" si="43"/>
      </c>
      <c r="Q287" s="17">
        <f t="shared" si="44"/>
      </c>
      <c r="R287" s="15" t="s">
        <v>588</v>
      </c>
      <c r="S287" s="15">
        <v>5</v>
      </c>
      <c r="T287" s="15" t="s">
        <v>716</v>
      </c>
      <c r="U287" s="15" t="s">
        <v>585</v>
      </c>
      <c r="V287" s="15" t="s">
        <v>412</v>
      </c>
    </row>
    <row r="288" spans="1:22" ht="13.5">
      <c r="A288" s="15" t="s">
        <v>589</v>
      </c>
      <c r="B288" s="15" t="s">
        <v>557</v>
      </c>
      <c r="C288" s="15" t="s">
        <v>590</v>
      </c>
      <c r="D288" s="15">
        <v>1</v>
      </c>
      <c r="E288" s="15" t="s">
        <v>698</v>
      </c>
      <c r="F288" s="16">
        <v>1</v>
      </c>
      <c r="G288" s="16">
        <v>6</v>
      </c>
      <c r="H288" s="15"/>
      <c r="I288" s="17">
        <f t="shared" si="36"/>
      </c>
      <c r="J288" s="17">
        <f t="shared" si="37"/>
      </c>
      <c r="K288" s="17">
        <f t="shared" si="38"/>
      </c>
      <c r="L288" s="17">
        <f t="shared" si="39"/>
      </c>
      <c r="M288" s="17">
        <f t="shared" si="40"/>
      </c>
      <c r="N288" s="17">
        <f t="shared" si="41"/>
      </c>
      <c r="O288" s="17">
        <f t="shared" si="42"/>
      </c>
      <c r="P288" s="17">
        <f t="shared" si="43"/>
      </c>
      <c r="Q288" s="17">
        <f t="shared" si="44"/>
      </c>
      <c r="R288" s="15" t="s">
        <v>254</v>
      </c>
      <c r="S288" s="15">
        <v>4</v>
      </c>
      <c r="T288" s="15" t="s">
        <v>713</v>
      </c>
      <c r="U288" s="15"/>
      <c r="V288" s="15" t="s">
        <v>448</v>
      </c>
    </row>
    <row r="289" spans="1:22" ht="13.5">
      <c r="A289" s="15" t="s">
        <v>591</v>
      </c>
      <c r="B289" s="15" t="s">
        <v>557</v>
      </c>
      <c r="C289" s="15" t="s">
        <v>592</v>
      </c>
      <c r="D289" s="15">
        <v>2</v>
      </c>
      <c r="E289" s="15" t="s">
        <v>699</v>
      </c>
      <c r="F289" s="16">
        <v>8</v>
      </c>
      <c r="G289" s="16">
        <v>4</v>
      </c>
      <c r="H289" s="15"/>
      <c r="I289" s="17">
        <f t="shared" si="36"/>
      </c>
      <c r="J289" s="17">
        <f t="shared" si="37"/>
      </c>
      <c r="K289" s="17">
        <f t="shared" si="38"/>
      </c>
      <c r="L289" s="17">
        <f t="shared" si="39"/>
      </c>
      <c r="M289" s="17">
        <f t="shared" si="40"/>
      </c>
      <c r="N289" s="17">
        <f t="shared" si="41"/>
      </c>
      <c r="O289" s="17">
        <f t="shared" si="42"/>
      </c>
      <c r="P289" s="17">
        <f t="shared" si="43"/>
      </c>
      <c r="Q289" s="17">
        <f t="shared" si="44"/>
      </c>
      <c r="R289" s="15" t="s">
        <v>80</v>
      </c>
      <c r="S289" s="15">
        <v>4</v>
      </c>
      <c r="T289" s="15" t="s">
        <v>710</v>
      </c>
      <c r="U289" s="15"/>
      <c r="V289" s="15" t="s">
        <v>105</v>
      </c>
    </row>
    <row r="290" spans="1:22" ht="13.5">
      <c r="A290" s="15" t="s">
        <v>593</v>
      </c>
      <c r="B290" s="15" t="s">
        <v>557</v>
      </c>
      <c r="C290" s="15" t="s">
        <v>594</v>
      </c>
      <c r="D290" s="15">
        <v>1</v>
      </c>
      <c r="E290" s="15" t="s">
        <v>699</v>
      </c>
      <c r="F290" s="16">
        <v>2</v>
      </c>
      <c r="G290" s="16">
        <v>4</v>
      </c>
      <c r="H290" s="15"/>
      <c r="I290" s="17">
        <f t="shared" si="36"/>
      </c>
      <c r="J290" s="17">
        <f t="shared" si="37"/>
      </c>
      <c r="K290" s="17">
        <f t="shared" si="38"/>
      </c>
      <c r="L290" s="17">
        <f t="shared" si="39"/>
      </c>
      <c r="M290" s="17">
        <f t="shared" si="40"/>
      </c>
      <c r="N290" s="17">
        <f t="shared" si="41"/>
      </c>
      <c r="O290" s="17">
        <f t="shared" si="42"/>
      </c>
      <c r="P290" s="17">
        <f t="shared" si="43"/>
      </c>
      <c r="Q290" s="17">
        <f t="shared" si="44"/>
      </c>
      <c r="R290" s="15" t="s">
        <v>595</v>
      </c>
      <c r="S290" s="15">
        <v>5</v>
      </c>
      <c r="T290" s="15" t="s">
        <v>712</v>
      </c>
      <c r="U290" s="15"/>
      <c r="V290" s="15" t="s">
        <v>105</v>
      </c>
    </row>
    <row r="291" spans="1:22" ht="13.5">
      <c r="A291" s="15" t="s">
        <v>596</v>
      </c>
      <c r="B291" s="15" t="s">
        <v>557</v>
      </c>
      <c r="C291" s="15" t="s">
        <v>597</v>
      </c>
      <c r="D291" s="15">
        <v>2.5</v>
      </c>
      <c r="E291" s="15" t="s">
        <v>699</v>
      </c>
      <c r="F291" s="16">
        <v>8</v>
      </c>
      <c r="G291" s="16">
        <v>10</v>
      </c>
      <c r="H291" s="15" t="s">
        <v>203</v>
      </c>
      <c r="I291" s="17">
        <f t="shared" si="36"/>
      </c>
      <c r="J291" s="17">
        <f t="shared" si="37"/>
      </c>
      <c r="K291" s="17">
        <f t="shared" si="38"/>
      </c>
      <c r="L291" s="17">
        <f t="shared" si="39"/>
      </c>
      <c r="M291" s="17">
        <f t="shared" si="40"/>
      </c>
      <c r="N291" s="17" t="str">
        <f t="shared" si="41"/>
        <v>○</v>
      </c>
      <c r="O291" s="17">
        <f t="shared" si="42"/>
      </c>
      <c r="P291" s="17">
        <f t="shared" si="43"/>
      </c>
      <c r="Q291" s="17">
        <f t="shared" si="44"/>
      </c>
      <c r="R291" s="15" t="s">
        <v>598</v>
      </c>
      <c r="S291" s="15">
        <v>7</v>
      </c>
      <c r="T291" s="15" t="s">
        <v>713</v>
      </c>
      <c r="U291" s="15" t="s">
        <v>599</v>
      </c>
      <c r="V291" s="15" t="s">
        <v>12</v>
      </c>
    </row>
    <row r="292" spans="1:22" ht="13.5">
      <c r="A292" s="15" t="s">
        <v>600</v>
      </c>
      <c r="B292" s="15" t="s">
        <v>557</v>
      </c>
      <c r="C292" s="15" t="s">
        <v>601</v>
      </c>
      <c r="D292" s="15">
        <v>1.5</v>
      </c>
      <c r="E292" s="15" t="s">
        <v>696</v>
      </c>
      <c r="F292" s="16">
        <v>5</v>
      </c>
      <c r="G292" s="16">
        <v>5</v>
      </c>
      <c r="H292" s="15"/>
      <c r="I292" s="17">
        <f t="shared" si="36"/>
      </c>
      <c r="J292" s="17">
        <f t="shared" si="37"/>
      </c>
      <c r="K292" s="17">
        <f t="shared" si="38"/>
      </c>
      <c r="L292" s="17">
        <f t="shared" si="39"/>
      </c>
      <c r="M292" s="17">
        <f t="shared" si="40"/>
      </c>
      <c r="N292" s="17">
        <f t="shared" si="41"/>
      </c>
      <c r="O292" s="17">
        <f t="shared" si="42"/>
      </c>
      <c r="P292" s="17">
        <f t="shared" si="43"/>
      </c>
      <c r="Q292" s="17">
        <f t="shared" si="44"/>
      </c>
      <c r="R292" s="15" t="s">
        <v>80</v>
      </c>
      <c r="S292" s="15">
        <v>4</v>
      </c>
      <c r="T292" s="15" t="s">
        <v>710</v>
      </c>
      <c r="U292" s="15"/>
      <c r="V292" s="15" t="s">
        <v>12</v>
      </c>
    </row>
    <row r="293" spans="1:22" ht="13.5">
      <c r="A293" s="15" t="s">
        <v>602</v>
      </c>
      <c r="B293" s="15" t="s">
        <v>557</v>
      </c>
      <c r="C293" s="15" t="s">
        <v>603</v>
      </c>
      <c r="D293" s="15">
        <v>2.5</v>
      </c>
      <c r="E293" s="15" t="s">
        <v>697</v>
      </c>
      <c r="F293" s="16">
        <v>8</v>
      </c>
      <c r="G293" s="16">
        <v>9</v>
      </c>
      <c r="H293" s="15" t="s">
        <v>604</v>
      </c>
      <c r="I293" s="17">
        <f t="shared" si="36"/>
      </c>
      <c r="J293" s="17">
        <f t="shared" si="37"/>
      </c>
      <c r="K293" s="17" t="str">
        <f t="shared" si="38"/>
        <v>○</v>
      </c>
      <c r="L293" s="17" t="str">
        <f t="shared" si="39"/>
        <v>○</v>
      </c>
      <c r="M293" s="17">
        <f t="shared" si="40"/>
      </c>
      <c r="N293" s="17">
        <f t="shared" si="41"/>
      </c>
      <c r="O293" s="17" t="str">
        <f t="shared" si="42"/>
        <v>○</v>
      </c>
      <c r="P293" s="17">
        <f t="shared" si="43"/>
      </c>
      <c r="Q293" s="17">
        <f t="shared" si="44"/>
      </c>
      <c r="R293" s="15" t="s">
        <v>605</v>
      </c>
      <c r="S293" s="15">
        <v>3</v>
      </c>
      <c r="T293" s="15" t="s">
        <v>854</v>
      </c>
      <c r="U293" s="15"/>
      <c r="V293" s="15" t="s">
        <v>227</v>
      </c>
    </row>
    <row r="294" spans="1:22" ht="13.5">
      <c r="A294" s="15" t="s">
        <v>606</v>
      </c>
      <c r="B294" s="15" t="s">
        <v>557</v>
      </c>
      <c r="C294" s="15" t="s">
        <v>607</v>
      </c>
      <c r="D294" s="15">
        <v>1.5</v>
      </c>
      <c r="E294" s="15" t="s">
        <v>698</v>
      </c>
      <c r="F294" s="16">
        <v>5</v>
      </c>
      <c r="G294" s="16">
        <v>3</v>
      </c>
      <c r="H294" s="15"/>
      <c r="I294" s="17">
        <f t="shared" si="36"/>
      </c>
      <c r="J294" s="17">
        <f t="shared" si="37"/>
      </c>
      <c r="K294" s="17">
        <f t="shared" si="38"/>
      </c>
      <c r="L294" s="17">
        <f t="shared" si="39"/>
      </c>
      <c r="M294" s="17">
        <f t="shared" si="40"/>
      </c>
      <c r="N294" s="17">
        <f t="shared" si="41"/>
      </c>
      <c r="O294" s="17">
        <f t="shared" si="42"/>
      </c>
      <c r="P294" s="17">
        <f t="shared" si="43"/>
      </c>
      <c r="Q294" s="17">
        <f t="shared" si="44"/>
      </c>
      <c r="R294" s="15" t="s">
        <v>37</v>
      </c>
      <c r="S294" s="15">
        <v>7</v>
      </c>
      <c r="T294" s="15" t="s">
        <v>713</v>
      </c>
      <c r="U294" s="15"/>
      <c r="V294" s="15" t="s">
        <v>255</v>
      </c>
    </row>
    <row r="295" spans="1:22" ht="13.5">
      <c r="A295" s="15" t="s">
        <v>608</v>
      </c>
      <c r="B295" s="15" t="s">
        <v>557</v>
      </c>
      <c r="C295" s="15" t="s">
        <v>609</v>
      </c>
      <c r="D295" s="15">
        <v>2.5</v>
      </c>
      <c r="E295" s="15" t="s">
        <v>698</v>
      </c>
      <c r="F295" s="16">
        <v>8</v>
      </c>
      <c r="G295" s="16">
        <v>9</v>
      </c>
      <c r="H295" s="15" t="s">
        <v>490</v>
      </c>
      <c r="I295" s="17">
        <f t="shared" si="36"/>
      </c>
      <c r="J295" s="17">
        <f t="shared" si="37"/>
      </c>
      <c r="K295" s="17" t="str">
        <f t="shared" si="38"/>
        <v>○</v>
      </c>
      <c r="L295" s="17">
        <f t="shared" si="39"/>
      </c>
      <c r="M295" s="17">
        <f t="shared" si="40"/>
      </c>
      <c r="N295" s="17">
        <f t="shared" si="41"/>
      </c>
      <c r="O295" s="17" t="str">
        <f t="shared" si="42"/>
        <v>○</v>
      </c>
      <c r="P295" s="17">
        <f t="shared" si="43"/>
      </c>
      <c r="Q295" s="17">
        <f t="shared" si="44"/>
      </c>
      <c r="R295" s="15" t="s">
        <v>610</v>
      </c>
      <c r="S295" s="15">
        <v>4</v>
      </c>
      <c r="T295" s="15" t="s">
        <v>716</v>
      </c>
      <c r="U295" s="15" t="s">
        <v>611</v>
      </c>
      <c r="V295" s="15" t="s">
        <v>430</v>
      </c>
    </row>
    <row r="296" spans="1:22" ht="13.5">
      <c r="A296" s="15" t="s">
        <v>612</v>
      </c>
      <c r="B296" s="15" t="s">
        <v>557</v>
      </c>
      <c r="C296" s="15" t="s">
        <v>613</v>
      </c>
      <c r="D296" s="15">
        <v>1.5</v>
      </c>
      <c r="E296" s="15" t="s">
        <v>103</v>
      </c>
      <c r="F296" s="16">
        <v>6</v>
      </c>
      <c r="G296" s="16">
        <v>3</v>
      </c>
      <c r="H296" s="15"/>
      <c r="I296" s="17">
        <f t="shared" si="36"/>
      </c>
      <c r="J296" s="17">
        <f t="shared" si="37"/>
      </c>
      <c r="K296" s="17">
        <f t="shared" si="38"/>
      </c>
      <c r="L296" s="17">
        <f t="shared" si="39"/>
      </c>
      <c r="M296" s="17">
        <f t="shared" si="40"/>
      </c>
      <c r="N296" s="17">
        <f t="shared" si="41"/>
      </c>
      <c r="O296" s="17">
        <f t="shared" si="42"/>
      </c>
      <c r="P296" s="17">
        <f t="shared" si="43"/>
      </c>
      <c r="Q296" s="17">
        <f t="shared" si="44"/>
      </c>
      <c r="R296" s="15" t="s">
        <v>614</v>
      </c>
      <c r="S296" s="15">
        <v>3</v>
      </c>
      <c r="T296" s="15" t="s">
        <v>712</v>
      </c>
      <c r="U296" s="15"/>
      <c r="V296" s="15" t="s">
        <v>255</v>
      </c>
    </row>
    <row r="297" spans="1:22" ht="13.5">
      <c r="A297" s="15" t="s">
        <v>615</v>
      </c>
      <c r="B297" s="15" t="s">
        <v>557</v>
      </c>
      <c r="C297" s="15" t="s">
        <v>616</v>
      </c>
      <c r="D297" s="15">
        <v>1</v>
      </c>
      <c r="E297" s="15" t="s">
        <v>699</v>
      </c>
      <c r="F297" s="16">
        <v>2</v>
      </c>
      <c r="G297" s="16">
        <v>6</v>
      </c>
      <c r="H297" s="15"/>
      <c r="I297" s="17">
        <f t="shared" si="36"/>
      </c>
      <c r="J297" s="17">
        <f t="shared" si="37"/>
      </c>
      <c r="K297" s="17">
        <f t="shared" si="38"/>
      </c>
      <c r="L297" s="17">
        <f t="shared" si="39"/>
      </c>
      <c r="M297" s="17">
        <f t="shared" si="40"/>
      </c>
      <c r="N297" s="17">
        <f t="shared" si="41"/>
      </c>
      <c r="O297" s="17">
        <f t="shared" si="42"/>
      </c>
      <c r="P297" s="17">
        <f t="shared" si="43"/>
      </c>
      <c r="Q297" s="17">
        <f t="shared" si="44"/>
      </c>
      <c r="R297" s="15" t="s">
        <v>80</v>
      </c>
      <c r="S297" s="15">
        <v>4</v>
      </c>
      <c r="T297" s="15" t="s">
        <v>710</v>
      </c>
      <c r="U297" s="15"/>
      <c r="V297" s="15" t="s">
        <v>165</v>
      </c>
    </row>
    <row r="298" spans="1:22" ht="13.5">
      <c r="A298" s="15" t="s">
        <v>617</v>
      </c>
      <c r="B298" s="15" t="s">
        <v>557</v>
      </c>
      <c r="C298" s="15" t="s">
        <v>618</v>
      </c>
      <c r="D298" s="15">
        <v>1.5</v>
      </c>
      <c r="E298" s="15" t="s">
        <v>698</v>
      </c>
      <c r="F298" s="16">
        <v>5</v>
      </c>
      <c r="G298" s="16">
        <v>7</v>
      </c>
      <c r="H298" s="15"/>
      <c r="I298" s="17">
        <f t="shared" si="36"/>
      </c>
      <c r="J298" s="17">
        <f t="shared" si="37"/>
      </c>
      <c r="K298" s="17">
        <f t="shared" si="38"/>
      </c>
      <c r="L298" s="17">
        <f t="shared" si="39"/>
      </c>
      <c r="M298" s="17">
        <f t="shared" si="40"/>
      </c>
      <c r="N298" s="17">
        <f t="shared" si="41"/>
      </c>
      <c r="O298" s="17">
        <f t="shared" si="42"/>
      </c>
      <c r="P298" s="17">
        <f t="shared" si="43"/>
      </c>
      <c r="Q298" s="17">
        <f t="shared" si="44"/>
      </c>
      <c r="R298" s="15" t="s">
        <v>619</v>
      </c>
      <c r="S298" s="15">
        <v>4</v>
      </c>
      <c r="T298" s="15" t="s">
        <v>710</v>
      </c>
      <c r="U298" s="15"/>
      <c r="V298" s="15" t="s">
        <v>289</v>
      </c>
    </row>
    <row r="299" spans="1:22" ht="13.5">
      <c r="A299" s="15" t="s">
        <v>620</v>
      </c>
      <c r="B299" s="15" t="s">
        <v>557</v>
      </c>
      <c r="C299" s="15" t="s">
        <v>621</v>
      </c>
      <c r="D299" s="15">
        <v>1</v>
      </c>
      <c r="E299" s="15" t="s">
        <v>698</v>
      </c>
      <c r="F299" s="16">
        <v>3</v>
      </c>
      <c r="G299" s="16">
        <v>2</v>
      </c>
      <c r="H299" s="15"/>
      <c r="I299" s="17">
        <f t="shared" si="36"/>
      </c>
      <c r="J299" s="17">
        <f t="shared" si="37"/>
      </c>
      <c r="K299" s="17">
        <f t="shared" si="38"/>
      </c>
      <c r="L299" s="17">
        <f t="shared" si="39"/>
      </c>
      <c r="M299" s="17">
        <f t="shared" si="40"/>
      </c>
      <c r="N299" s="17">
        <f t="shared" si="41"/>
      </c>
      <c r="O299" s="17">
        <f t="shared" si="42"/>
      </c>
      <c r="P299" s="17">
        <f t="shared" si="43"/>
      </c>
      <c r="Q299" s="17">
        <f t="shared" si="44"/>
      </c>
      <c r="R299" s="15" t="s">
        <v>622</v>
      </c>
      <c r="S299" s="15">
        <v>4</v>
      </c>
      <c r="T299" s="15" t="s">
        <v>710</v>
      </c>
      <c r="U299" s="15"/>
      <c r="V299" s="15" t="s">
        <v>60</v>
      </c>
    </row>
    <row r="300" spans="1:22" ht="13.5">
      <c r="A300" s="15" t="s">
        <v>623</v>
      </c>
      <c r="B300" s="15" t="s">
        <v>557</v>
      </c>
      <c r="C300" s="15" t="s">
        <v>624</v>
      </c>
      <c r="D300" s="15">
        <v>1.5</v>
      </c>
      <c r="E300" s="15" t="s">
        <v>103</v>
      </c>
      <c r="F300" s="16">
        <v>6</v>
      </c>
      <c r="G300" s="16">
        <v>6</v>
      </c>
      <c r="H300" s="15"/>
      <c r="I300" s="17">
        <f t="shared" si="36"/>
      </c>
      <c r="J300" s="17">
        <f t="shared" si="37"/>
      </c>
      <c r="K300" s="17">
        <f t="shared" si="38"/>
      </c>
      <c r="L300" s="17">
        <f t="shared" si="39"/>
      </c>
      <c r="M300" s="17">
        <f t="shared" si="40"/>
      </c>
      <c r="N300" s="17">
        <f t="shared" si="41"/>
      </c>
      <c r="O300" s="17">
        <f t="shared" si="42"/>
      </c>
      <c r="P300" s="17">
        <f t="shared" si="43"/>
      </c>
      <c r="Q300" s="17">
        <f t="shared" si="44"/>
      </c>
      <c r="R300" s="15" t="s">
        <v>625</v>
      </c>
      <c r="S300" s="15">
        <v>6</v>
      </c>
      <c r="T300" s="15" t="s">
        <v>714</v>
      </c>
      <c r="U300" s="15"/>
      <c r="V300" s="15" t="s">
        <v>18</v>
      </c>
    </row>
    <row r="301" spans="1:22" ht="13.5">
      <c r="A301" s="15" t="s">
        <v>657</v>
      </c>
      <c r="B301" s="15" t="s">
        <v>557</v>
      </c>
      <c r="C301" s="15" t="s">
        <v>658</v>
      </c>
      <c r="D301" s="15">
        <v>1.5</v>
      </c>
      <c r="E301" s="15" t="s">
        <v>698</v>
      </c>
      <c r="F301" s="16">
        <v>2</v>
      </c>
      <c r="G301" s="16">
        <v>7</v>
      </c>
      <c r="H301" s="15" t="s">
        <v>49</v>
      </c>
      <c r="I301" s="17">
        <f t="shared" si="36"/>
      </c>
      <c r="J301" s="17">
        <f t="shared" si="37"/>
      </c>
      <c r="K301" s="17">
        <f t="shared" si="38"/>
      </c>
      <c r="L301" s="17">
        <f t="shared" si="39"/>
      </c>
      <c r="M301" s="17">
        <f t="shared" si="40"/>
      </c>
      <c r="N301" s="17">
        <f t="shared" si="41"/>
      </c>
      <c r="O301" s="17" t="str">
        <f t="shared" si="42"/>
        <v>○</v>
      </c>
      <c r="P301" s="17">
        <f t="shared" si="43"/>
      </c>
      <c r="Q301" s="17">
        <f t="shared" si="44"/>
      </c>
      <c r="R301" s="15" t="s">
        <v>659</v>
      </c>
      <c r="S301" s="15">
        <v>7</v>
      </c>
      <c r="T301" s="15" t="s">
        <v>717</v>
      </c>
      <c r="U301" s="15"/>
      <c r="V301" s="15" t="s">
        <v>660</v>
      </c>
    </row>
    <row r="302" spans="1:22" ht="13.5">
      <c r="A302" s="15" t="s">
        <v>661</v>
      </c>
      <c r="B302" s="15" t="s">
        <v>557</v>
      </c>
      <c r="C302" s="15" t="s">
        <v>662</v>
      </c>
      <c r="D302" s="15">
        <v>2</v>
      </c>
      <c r="E302" s="15" t="s">
        <v>698</v>
      </c>
      <c r="F302" s="16">
        <v>6</v>
      </c>
      <c r="G302" s="16">
        <v>10</v>
      </c>
      <c r="H302" s="15" t="s">
        <v>203</v>
      </c>
      <c r="I302" s="17">
        <f t="shared" si="36"/>
      </c>
      <c r="J302" s="17">
        <f t="shared" si="37"/>
      </c>
      <c r="K302" s="17">
        <f t="shared" si="38"/>
      </c>
      <c r="L302" s="17">
        <f t="shared" si="39"/>
      </c>
      <c r="M302" s="17">
        <f t="shared" si="40"/>
      </c>
      <c r="N302" s="17" t="str">
        <f t="shared" si="41"/>
        <v>○</v>
      </c>
      <c r="O302" s="17">
        <f t="shared" si="42"/>
      </c>
      <c r="P302" s="17">
        <f t="shared" si="43"/>
      </c>
      <c r="Q302" s="17">
        <f t="shared" si="44"/>
      </c>
      <c r="R302" s="15" t="s">
        <v>663</v>
      </c>
      <c r="S302" s="15">
        <v>3</v>
      </c>
      <c r="T302" s="15" t="s">
        <v>716</v>
      </c>
      <c r="U302" s="15"/>
      <c r="V302" s="15" t="s">
        <v>664</v>
      </c>
    </row>
    <row r="303" spans="1:22" ht="13.5">
      <c r="A303" s="15" t="s">
        <v>665</v>
      </c>
      <c r="B303" s="15" t="s">
        <v>557</v>
      </c>
      <c r="C303" s="15" t="s">
        <v>666</v>
      </c>
      <c r="D303" s="15">
        <v>2.5</v>
      </c>
      <c r="E303" s="15" t="s">
        <v>699</v>
      </c>
      <c r="F303" s="16">
        <v>8</v>
      </c>
      <c r="G303" s="16">
        <v>9</v>
      </c>
      <c r="H303" s="15" t="s">
        <v>21</v>
      </c>
      <c r="I303" s="17">
        <f t="shared" si="36"/>
      </c>
      <c r="J303" s="17">
        <f t="shared" si="37"/>
      </c>
      <c r="K303" s="17">
        <f t="shared" si="38"/>
      </c>
      <c r="L303" s="17">
        <f t="shared" si="39"/>
      </c>
      <c r="M303" s="17" t="str">
        <f t="shared" si="40"/>
        <v>○</v>
      </c>
      <c r="N303" s="17">
        <f t="shared" si="41"/>
      </c>
      <c r="O303" s="17">
        <f t="shared" si="42"/>
      </c>
      <c r="P303" s="17">
        <f t="shared" si="43"/>
      </c>
      <c r="Q303" s="17">
        <f t="shared" si="44"/>
      </c>
      <c r="R303" s="15" t="s">
        <v>605</v>
      </c>
      <c r="S303" s="15">
        <v>3</v>
      </c>
      <c r="T303" s="15" t="s">
        <v>854</v>
      </c>
      <c r="U303" s="15"/>
      <c r="V303" s="15" t="s">
        <v>667</v>
      </c>
    </row>
    <row r="304" spans="1:22" ht="13.5">
      <c r="A304" s="15" t="s">
        <v>668</v>
      </c>
      <c r="B304" s="15" t="s">
        <v>557</v>
      </c>
      <c r="C304" s="15" t="s">
        <v>669</v>
      </c>
      <c r="D304" s="15">
        <v>3</v>
      </c>
      <c r="E304" s="15" t="s">
        <v>696</v>
      </c>
      <c r="F304" s="16">
        <v>9</v>
      </c>
      <c r="G304" s="16">
        <v>8</v>
      </c>
      <c r="H304" s="15" t="s">
        <v>490</v>
      </c>
      <c r="I304" s="17">
        <f t="shared" si="36"/>
      </c>
      <c r="J304" s="17">
        <f t="shared" si="37"/>
      </c>
      <c r="K304" s="17" t="str">
        <f t="shared" si="38"/>
        <v>○</v>
      </c>
      <c r="L304" s="17">
        <f t="shared" si="39"/>
      </c>
      <c r="M304" s="17">
        <f t="shared" si="40"/>
      </c>
      <c r="N304" s="17">
        <f t="shared" si="41"/>
      </c>
      <c r="O304" s="17" t="str">
        <f t="shared" si="42"/>
        <v>○</v>
      </c>
      <c r="P304" s="17">
        <f t="shared" si="43"/>
      </c>
      <c r="Q304" s="17">
        <f t="shared" si="44"/>
      </c>
      <c r="R304" s="15" t="s">
        <v>670</v>
      </c>
      <c r="S304" s="15">
        <v>5</v>
      </c>
      <c r="T304" s="15" t="s">
        <v>710</v>
      </c>
      <c r="U304" s="15"/>
      <c r="V304" s="15" t="s">
        <v>671</v>
      </c>
    </row>
    <row r="305" spans="1:22" ht="13.5">
      <c r="A305" s="15" t="s">
        <v>672</v>
      </c>
      <c r="B305" s="15" t="s">
        <v>557</v>
      </c>
      <c r="C305" s="15" t="s">
        <v>673</v>
      </c>
      <c r="D305" s="15">
        <v>1.5</v>
      </c>
      <c r="E305" s="15" t="s">
        <v>698</v>
      </c>
      <c r="F305" s="16">
        <v>5</v>
      </c>
      <c r="G305" s="16">
        <v>1</v>
      </c>
      <c r="H305" s="15" t="s">
        <v>94</v>
      </c>
      <c r="I305" s="17" t="str">
        <f t="shared" si="36"/>
        <v>○</v>
      </c>
      <c r="J305" s="17">
        <f t="shared" si="37"/>
      </c>
      <c r="K305" s="17">
        <f t="shared" si="38"/>
      </c>
      <c r="L305" s="17">
        <f t="shared" si="39"/>
      </c>
      <c r="M305" s="17">
        <f t="shared" si="40"/>
      </c>
      <c r="N305" s="17">
        <f t="shared" si="41"/>
      </c>
      <c r="O305" s="17">
        <f t="shared" si="42"/>
      </c>
      <c r="P305" s="17">
        <f t="shared" si="43"/>
      </c>
      <c r="Q305" s="17">
        <f t="shared" si="44"/>
      </c>
      <c r="R305" s="15" t="s">
        <v>674</v>
      </c>
      <c r="S305" s="15">
        <v>5</v>
      </c>
      <c r="T305" s="15" t="s">
        <v>716</v>
      </c>
      <c r="U305" s="15"/>
      <c r="V305" s="15" t="s">
        <v>671</v>
      </c>
    </row>
    <row r="306" spans="1:22" ht="13.5">
      <c r="A306" s="15" t="s">
        <v>675</v>
      </c>
      <c r="B306" s="15" t="s">
        <v>557</v>
      </c>
      <c r="C306" s="15" t="s">
        <v>676</v>
      </c>
      <c r="D306" s="15">
        <v>1.5</v>
      </c>
      <c r="E306" s="15" t="s">
        <v>699</v>
      </c>
      <c r="F306" s="16">
        <v>5</v>
      </c>
      <c r="G306" s="16">
        <v>1</v>
      </c>
      <c r="H306" s="15" t="s">
        <v>94</v>
      </c>
      <c r="I306" s="17" t="str">
        <f t="shared" si="36"/>
        <v>○</v>
      </c>
      <c r="J306" s="17">
        <f t="shared" si="37"/>
      </c>
      <c r="K306" s="17">
        <f t="shared" si="38"/>
      </c>
      <c r="L306" s="17">
        <f t="shared" si="39"/>
      </c>
      <c r="M306" s="17">
        <f t="shared" si="40"/>
      </c>
      <c r="N306" s="17">
        <f t="shared" si="41"/>
      </c>
      <c r="O306" s="17">
        <f t="shared" si="42"/>
      </c>
      <c r="P306" s="17">
        <f t="shared" si="43"/>
      </c>
      <c r="Q306" s="17">
        <f t="shared" si="44"/>
      </c>
      <c r="R306" s="15" t="s">
        <v>677</v>
      </c>
      <c r="S306" s="15">
        <v>5</v>
      </c>
      <c r="T306" s="15" t="s">
        <v>710</v>
      </c>
      <c r="U306" s="15"/>
      <c r="V306" s="15" t="s">
        <v>671</v>
      </c>
    </row>
    <row r="307" spans="1:22" ht="13.5">
      <c r="A307" s="15" t="s">
        <v>678</v>
      </c>
      <c r="B307" s="15" t="s">
        <v>557</v>
      </c>
      <c r="C307" s="15" t="s">
        <v>679</v>
      </c>
      <c r="D307" s="15">
        <v>2</v>
      </c>
      <c r="E307" s="15" t="s">
        <v>699</v>
      </c>
      <c r="F307" s="16">
        <v>7</v>
      </c>
      <c r="G307" s="16">
        <v>6</v>
      </c>
      <c r="H307" s="15"/>
      <c r="I307" s="17">
        <f t="shared" si="36"/>
      </c>
      <c r="J307" s="17">
        <f t="shared" si="37"/>
      </c>
      <c r="K307" s="17">
        <f t="shared" si="38"/>
      </c>
      <c r="L307" s="17">
        <f t="shared" si="39"/>
      </c>
      <c r="M307" s="17">
        <f t="shared" si="40"/>
      </c>
      <c r="N307" s="17">
        <f t="shared" si="41"/>
      </c>
      <c r="O307" s="17">
        <f t="shared" si="42"/>
      </c>
      <c r="P307" s="17">
        <f t="shared" si="43"/>
      </c>
      <c r="Q307" s="17">
        <f t="shared" si="44"/>
      </c>
      <c r="R307" s="15" t="s">
        <v>680</v>
      </c>
      <c r="S307" s="15">
        <v>4</v>
      </c>
      <c r="T307" s="15" t="s">
        <v>710</v>
      </c>
      <c r="U307" s="15"/>
      <c r="V307" s="15" t="s">
        <v>671</v>
      </c>
    </row>
    <row r="308" spans="1:22" ht="13.5">
      <c r="A308" s="15" t="s">
        <v>681</v>
      </c>
      <c r="B308" s="15" t="s">
        <v>557</v>
      </c>
      <c r="C308" s="15" t="s">
        <v>682</v>
      </c>
      <c r="D308" s="15">
        <v>2.5</v>
      </c>
      <c r="E308" s="15" t="s">
        <v>697</v>
      </c>
      <c r="F308" s="16">
        <v>8</v>
      </c>
      <c r="G308" s="16">
        <v>7</v>
      </c>
      <c r="H308" s="15" t="s">
        <v>490</v>
      </c>
      <c r="I308" s="17">
        <f t="shared" si="36"/>
      </c>
      <c r="J308" s="17">
        <f t="shared" si="37"/>
      </c>
      <c r="K308" s="17" t="str">
        <f t="shared" si="38"/>
        <v>○</v>
      </c>
      <c r="L308" s="17">
        <f t="shared" si="39"/>
      </c>
      <c r="M308" s="17">
        <f t="shared" si="40"/>
      </c>
      <c r="N308" s="17">
        <f t="shared" si="41"/>
      </c>
      <c r="O308" s="17" t="str">
        <f t="shared" si="42"/>
        <v>○</v>
      </c>
      <c r="P308" s="17">
        <f t="shared" si="43"/>
      </c>
      <c r="Q308" s="17">
        <f t="shared" si="44"/>
      </c>
      <c r="R308" s="15" t="s">
        <v>683</v>
      </c>
      <c r="S308" s="15">
        <v>5</v>
      </c>
      <c r="T308" s="15" t="s">
        <v>710</v>
      </c>
      <c r="U308" s="15"/>
      <c r="V308" s="15" t="s">
        <v>671</v>
      </c>
    </row>
    <row r="309" spans="1:22" ht="13.5">
      <c r="A309" s="15" t="s">
        <v>684</v>
      </c>
      <c r="B309" s="15" t="s">
        <v>557</v>
      </c>
      <c r="C309" s="15" t="s">
        <v>685</v>
      </c>
      <c r="D309" s="15">
        <v>2.5</v>
      </c>
      <c r="E309" s="15" t="s">
        <v>699</v>
      </c>
      <c r="F309" s="16">
        <v>9</v>
      </c>
      <c r="G309" s="16">
        <v>2</v>
      </c>
      <c r="H309" s="15" t="s">
        <v>88</v>
      </c>
      <c r="I309" s="17">
        <f t="shared" si="36"/>
      </c>
      <c r="J309" s="17" t="str">
        <f t="shared" si="37"/>
        <v>○</v>
      </c>
      <c r="K309" s="17">
        <f t="shared" si="38"/>
      </c>
      <c r="L309" s="17">
        <f t="shared" si="39"/>
      </c>
      <c r="M309" s="17">
        <f t="shared" si="40"/>
      </c>
      <c r="N309" s="17">
        <f t="shared" si="41"/>
      </c>
      <c r="O309" s="17">
        <f t="shared" si="42"/>
      </c>
      <c r="P309" s="17">
        <f t="shared" si="43"/>
      </c>
      <c r="Q309" s="17">
        <f t="shared" si="44"/>
      </c>
      <c r="R309" s="15" t="s">
        <v>686</v>
      </c>
      <c r="S309" s="15">
        <v>3</v>
      </c>
      <c r="T309" s="15" t="s">
        <v>710</v>
      </c>
      <c r="U309" s="15"/>
      <c r="V309" s="15" t="s">
        <v>671</v>
      </c>
    </row>
    <row r="310" spans="1:22" ht="13.5">
      <c r="A310" s="15" t="s">
        <v>687</v>
      </c>
      <c r="B310" s="15" t="s">
        <v>557</v>
      </c>
      <c r="C310" s="15" t="s">
        <v>688</v>
      </c>
      <c r="D310" s="15">
        <v>1.5</v>
      </c>
      <c r="E310" s="15" t="s">
        <v>698</v>
      </c>
      <c r="F310" s="16">
        <v>5</v>
      </c>
      <c r="G310" s="16">
        <v>4</v>
      </c>
      <c r="H310" s="15"/>
      <c r="I310" s="17">
        <f t="shared" si="36"/>
      </c>
      <c r="J310" s="17">
        <f t="shared" si="37"/>
      </c>
      <c r="K310" s="17">
        <f t="shared" si="38"/>
      </c>
      <c r="L310" s="17">
        <f t="shared" si="39"/>
      </c>
      <c r="M310" s="17">
        <f t="shared" si="40"/>
      </c>
      <c r="N310" s="17">
        <f t="shared" si="41"/>
      </c>
      <c r="O310" s="17">
        <f t="shared" si="42"/>
      </c>
      <c r="P310" s="17">
        <f t="shared" si="43"/>
      </c>
      <c r="Q310" s="17">
        <f t="shared" si="44"/>
      </c>
      <c r="R310" s="15" t="s">
        <v>689</v>
      </c>
      <c r="S310" s="15">
        <v>3</v>
      </c>
      <c r="T310" s="15" t="s">
        <v>710</v>
      </c>
      <c r="U310" s="15"/>
      <c r="V310" s="15" t="s">
        <v>671</v>
      </c>
    </row>
    <row r="311" spans="1:22" ht="13.5">
      <c r="A311" s="15" t="s">
        <v>1174</v>
      </c>
      <c r="B311" s="15" t="s">
        <v>557</v>
      </c>
      <c r="C311" s="15" t="s">
        <v>1175</v>
      </c>
      <c r="D311" s="15">
        <v>1</v>
      </c>
      <c r="E311" s="15" t="s">
        <v>698</v>
      </c>
      <c r="F311" s="16">
        <v>1</v>
      </c>
      <c r="G311" s="16">
        <v>6</v>
      </c>
      <c r="H311" s="15"/>
      <c r="I311" s="17">
        <f t="shared" si="36"/>
      </c>
      <c r="J311" s="17">
        <f t="shared" si="37"/>
      </c>
      <c r="K311" s="17">
        <f t="shared" si="38"/>
      </c>
      <c r="L311" s="17">
        <f t="shared" si="39"/>
      </c>
      <c r="M311" s="17">
        <f t="shared" si="40"/>
      </c>
      <c r="N311" s="17">
        <f t="shared" si="41"/>
      </c>
      <c r="O311" s="17">
        <f t="shared" si="42"/>
      </c>
      <c r="P311" s="17">
        <f t="shared" si="43"/>
      </c>
      <c r="Q311" s="17">
        <f t="shared" si="44"/>
      </c>
      <c r="R311" s="15" t="s">
        <v>1176</v>
      </c>
      <c r="S311" s="15">
        <v>4</v>
      </c>
      <c r="T311" s="15" t="s">
        <v>714</v>
      </c>
      <c r="U311" s="15"/>
      <c r="V311" s="15" t="s">
        <v>77</v>
      </c>
    </row>
    <row r="312" spans="1:22" ht="13.5">
      <c r="A312" s="15" t="s">
        <v>1177</v>
      </c>
      <c r="B312" s="15" t="s">
        <v>557</v>
      </c>
      <c r="C312" s="15" t="s">
        <v>1178</v>
      </c>
      <c r="D312" s="15">
        <v>1.5</v>
      </c>
      <c r="E312" s="15" t="s">
        <v>699</v>
      </c>
      <c r="F312" s="16">
        <v>4</v>
      </c>
      <c r="G312" s="16">
        <v>8</v>
      </c>
      <c r="H312" s="15"/>
      <c r="I312" s="17">
        <f t="shared" si="36"/>
      </c>
      <c r="J312" s="17">
        <f t="shared" si="37"/>
      </c>
      <c r="K312" s="17">
        <f t="shared" si="38"/>
      </c>
      <c r="L312" s="17">
        <f t="shared" si="39"/>
      </c>
      <c r="M312" s="17">
        <f t="shared" si="40"/>
      </c>
      <c r="N312" s="17">
        <f t="shared" si="41"/>
      </c>
      <c r="O312" s="17">
        <f t="shared" si="42"/>
      </c>
      <c r="P312" s="17">
        <f t="shared" si="43"/>
      </c>
      <c r="Q312" s="17">
        <f t="shared" si="44"/>
      </c>
      <c r="R312" s="15" t="s">
        <v>1179</v>
      </c>
      <c r="S312" s="15">
        <v>5</v>
      </c>
      <c r="T312" s="15" t="s">
        <v>711</v>
      </c>
      <c r="U312" s="15"/>
      <c r="V312" s="15" t="s">
        <v>100</v>
      </c>
    </row>
    <row r="313" spans="1:22" ht="13.5">
      <c r="A313" s="15" t="s">
        <v>1180</v>
      </c>
      <c r="B313" s="15" t="s">
        <v>557</v>
      </c>
      <c r="C313" s="15" t="s">
        <v>1181</v>
      </c>
      <c r="D313" s="15">
        <v>1.5</v>
      </c>
      <c r="E313" s="15" t="s">
        <v>699</v>
      </c>
      <c r="F313" s="16">
        <v>5</v>
      </c>
      <c r="G313" s="16">
        <v>1</v>
      </c>
      <c r="H313" s="15" t="s">
        <v>94</v>
      </c>
      <c r="I313" s="17" t="str">
        <f t="shared" si="36"/>
        <v>○</v>
      </c>
      <c r="J313" s="17">
        <f t="shared" si="37"/>
      </c>
      <c r="K313" s="17">
        <f t="shared" si="38"/>
      </c>
      <c r="L313" s="17">
        <f t="shared" si="39"/>
      </c>
      <c r="M313" s="17">
        <f t="shared" si="40"/>
      </c>
      <c r="N313" s="17">
        <f t="shared" si="41"/>
      </c>
      <c r="O313" s="17">
        <f t="shared" si="42"/>
      </c>
      <c r="P313" s="17">
        <f t="shared" si="43"/>
      </c>
      <c r="Q313" s="17">
        <f t="shared" si="44"/>
      </c>
      <c r="R313" s="15" t="s">
        <v>1182</v>
      </c>
      <c r="S313" s="15">
        <v>3</v>
      </c>
      <c r="T313" s="15" t="s">
        <v>1187</v>
      </c>
      <c r="U313" s="15"/>
      <c r="V313" s="15" t="s">
        <v>302</v>
      </c>
    </row>
    <row r="314" spans="1:22" ht="13.5">
      <c r="A314" s="15" t="s">
        <v>1271</v>
      </c>
      <c r="B314" s="15" t="s">
        <v>557</v>
      </c>
      <c r="C314" s="15" t="s">
        <v>1185</v>
      </c>
      <c r="D314" s="15">
        <v>2</v>
      </c>
      <c r="E314" s="15" t="s">
        <v>103</v>
      </c>
      <c r="F314" s="16">
        <v>9</v>
      </c>
      <c r="G314" s="16">
        <v>1</v>
      </c>
      <c r="H314" s="15"/>
      <c r="I314" s="17">
        <f t="shared" si="36"/>
      </c>
      <c r="J314" s="17">
        <f t="shared" si="37"/>
      </c>
      <c r="K314" s="17">
        <f t="shared" si="38"/>
      </c>
      <c r="L314" s="17">
        <f t="shared" si="39"/>
      </c>
      <c r="M314" s="17">
        <f t="shared" si="40"/>
      </c>
      <c r="N314" s="17">
        <f t="shared" si="41"/>
      </c>
      <c r="O314" s="17">
        <f t="shared" si="42"/>
      </c>
      <c r="P314" s="17">
        <f t="shared" si="43"/>
      </c>
      <c r="Q314" s="17">
        <f t="shared" si="44"/>
      </c>
      <c r="R314" s="15" t="s">
        <v>1183</v>
      </c>
      <c r="S314" s="15">
        <v>5</v>
      </c>
      <c r="T314" s="15" t="s">
        <v>710</v>
      </c>
      <c r="U314" s="15"/>
      <c r="V314" s="15" t="s">
        <v>1184</v>
      </c>
    </row>
    <row r="315" spans="6:17" ht="13.5">
      <c r="F315" s="2"/>
      <c r="G315" s="2"/>
      <c r="I315" s="2"/>
      <c r="J315" s="2"/>
      <c r="K315" s="2"/>
      <c r="L315" s="2"/>
      <c r="M315" s="2"/>
      <c r="N315" s="2"/>
      <c r="O315" s="2"/>
      <c r="P315" s="2"/>
      <c r="Q315" s="2"/>
    </row>
  </sheetData>
  <sheetProtection/>
  <autoFilter ref="A1:V314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A1" sqref="A1"/>
    </sheetView>
  </sheetViews>
  <sheetFormatPr defaultColWidth="9.00390625" defaultRowHeight="13.5"/>
  <cols>
    <col min="1" max="1" width="7.125" style="66" bestFit="1" customWidth="1"/>
    <col min="2" max="2" width="11.00390625" style="66" bestFit="1" customWidth="1"/>
    <col min="3" max="3" width="21.25390625" style="47" bestFit="1" customWidth="1"/>
    <col min="4" max="4" width="9.75390625" style="47" bestFit="1" customWidth="1"/>
    <col min="5" max="5" width="5.75390625" style="47" bestFit="1" customWidth="1"/>
    <col min="6" max="6" width="12.125" style="47" bestFit="1" customWidth="1"/>
    <col min="7" max="7" width="6.625" style="47" bestFit="1" customWidth="1"/>
    <col min="8" max="8" width="7.375" style="47" bestFit="1" customWidth="1"/>
    <col min="9" max="9" width="3.375" style="47" bestFit="1" customWidth="1"/>
    <col min="10" max="10" width="9.00390625" style="47" customWidth="1"/>
    <col min="11" max="16384" width="9.00390625" style="48" customWidth="1"/>
  </cols>
  <sheetData>
    <row r="1" spans="1:2" ht="13.5">
      <c r="A1" s="46" t="s">
        <v>1353</v>
      </c>
      <c r="B1" s="47"/>
    </row>
    <row r="2" spans="1:10" s="51" customFormat="1" ht="13.5">
      <c r="A2" s="49" t="s">
        <v>734</v>
      </c>
      <c r="B2" s="49" t="s">
        <v>735</v>
      </c>
      <c r="C2" s="49" t="s">
        <v>1281</v>
      </c>
      <c r="D2" s="49" t="s">
        <v>842</v>
      </c>
      <c r="E2" s="49" t="s">
        <v>843</v>
      </c>
      <c r="F2" s="49" t="s">
        <v>736</v>
      </c>
      <c r="G2" s="49" t="s">
        <v>844</v>
      </c>
      <c r="H2" s="49" t="s">
        <v>845</v>
      </c>
      <c r="I2" s="49" t="s">
        <v>846</v>
      </c>
      <c r="J2" s="50"/>
    </row>
    <row r="3" spans="1:9" ht="13.5">
      <c r="A3" s="52" t="s">
        <v>737</v>
      </c>
      <c r="B3" s="52" t="s">
        <v>738</v>
      </c>
      <c r="C3" s="53" t="s">
        <v>1286</v>
      </c>
      <c r="D3" s="52">
        <v>1</v>
      </c>
      <c r="E3" s="52" t="s">
        <v>739</v>
      </c>
      <c r="F3" s="52" t="s">
        <v>740</v>
      </c>
      <c r="G3" s="52" t="s">
        <v>741</v>
      </c>
      <c r="H3" s="52">
        <v>0</v>
      </c>
      <c r="I3" s="52" t="s">
        <v>847</v>
      </c>
    </row>
    <row r="4" spans="1:9" ht="13.5">
      <c r="A4" s="52" t="s">
        <v>737</v>
      </c>
      <c r="B4" s="52" t="s">
        <v>742</v>
      </c>
      <c r="C4" s="53" t="s">
        <v>1287</v>
      </c>
      <c r="D4" s="52">
        <v>1</v>
      </c>
      <c r="E4" s="52" t="s">
        <v>739</v>
      </c>
      <c r="F4" s="52" t="s">
        <v>740</v>
      </c>
      <c r="G4" s="52" t="s">
        <v>741</v>
      </c>
      <c r="H4" s="52">
        <v>1</v>
      </c>
      <c r="I4" s="52" t="s">
        <v>743</v>
      </c>
    </row>
    <row r="5" spans="1:9" ht="13.5">
      <c r="A5" s="54" t="s">
        <v>737</v>
      </c>
      <c r="B5" s="54" t="s">
        <v>744</v>
      </c>
      <c r="C5" s="55" t="s">
        <v>1286</v>
      </c>
      <c r="D5" s="54">
        <v>1</v>
      </c>
      <c r="E5" s="54" t="s">
        <v>739</v>
      </c>
      <c r="F5" s="54" t="s">
        <v>740</v>
      </c>
      <c r="G5" s="54" t="s">
        <v>745</v>
      </c>
      <c r="H5" s="54">
        <v>0</v>
      </c>
      <c r="I5" s="54" t="s">
        <v>743</v>
      </c>
    </row>
    <row r="6" spans="1:9" ht="13.5">
      <c r="A6" s="54" t="s">
        <v>737</v>
      </c>
      <c r="B6" s="54" t="s">
        <v>746</v>
      </c>
      <c r="C6" s="55" t="s">
        <v>1286</v>
      </c>
      <c r="D6" s="54">
        <v>1</v>
      </c>
      <c r="E6" s="54" t="s">
        <v>739</v>
      </c>
      <c r="F6" s="54" t="s">
        <v>740</v>
      </c>
      <c r="G6" s="54" t="s">
        <v>747</v>
      </c>
      <c r="H6" s="54">
        <v>0</v>
      </c>
      <c r="I6" s="54" t="s">
        <v>743</v>
      </c>
    </row>
    <row r="7" spans="1:9" ht="13.5">
      <c r="A7" s="52" t="s">
        <v>737</v>
      </c>
      <c r="B7" s="52" t="s">
        <v>748</v>
      </c>
      <c r="C7" s="53" t="s">
        <v>1340</v>
      </c>
      <c r="D7" s="52">
        <v>0</v>
      </c>
      <c r="E7" s="52" t="s">
        <v>749</v>
      </c>
      <c r="F7" s="52" t="s">
        <v>740</v>
      </c>
      <c r="G7" s="52" t="s">
        <v>741</v>
      </c>
      <c r="H7" s="52">
        <v>2</v>
      </c>
      <c r="I7" s="52" t="s">
        <v>1341</v>
      </c>
    </row>
    <row r="8" spans="1:9" ht="13.5">
      <c r="A8" s="52" t="s">
        <v>750</v>
      </c>
      <c r="B8" s="52" t="s">
        <v>751</v>
      </c>
      <c r="C8" s="53" t="s">
        <v>1288</v>
      </c>
      <c r="D8" s="52">
        <v>2</v>
      </c>
      <c r="E8" s="52" t="s">
        <v>739</v>
      </c>
      <c r="F8" s="52" t="s">
        <v>740</v>
      </c>
      <c r="G8" s="52" t="s">
        <v>741</v>
      </c>
      <c r="H8" s="52">
        <v>1</v>
      </c>
      <c r="I8" s="52" t="s">
        <v>752</v>
      </c>
    </row>
    <row r="9" spans="1:9" ht="13.5">
      <c r="A9" s="54" t="s">
        <v>750</v>
      </c>
      <c r="B9" s="54" t="s">
        <v>753</v>
      </c>
      <c r="C9" s="55" t="s">
        <v>1289</v>
      </c>
      <c r="D9" s="54">
        <v>2</v>
      </c>
      <c r="E9" s="54" t="s">
        <v>739</v>
      </c>
      <c r="F9" s="54" t="s">
        <v>740</v>
      </c>
      <c r="G9" s="54" t="s">
        <v>745</v>
      </c>
      <c r="H9" s="54">
        <v>1</v>
      </c>
      <c r="I9" s="54" t="s">
        <v>752</v>
      </c>
    </row>
    <row r="10" spans="1:9" ht="13.5">
      <c r="A10" s="54" t="s">
        <v>750</v>
      </c>
      <c r="B10" s="54" t="s">
        <v>754</v>
      </c>
      <c r="C10" s="55" t="s">
        <v>1290</v>
      </c>
      <c r="D10" s="54">
        <v>2</v>
      </c>
      <c r="E10" s="54" t="s">
        <v>739</v>
      </c>
      <c r="F10" s="54" t="s">
        <v>740</v>
      </c>
      <c r="G10" s="54" t="s">
        <v>747</v>
      </c>
      <c r="H10" s="54">
        <v>1</v>
      </c>
      <c r="I10" s="54" t="s">
        <v>752</v>
      </c>
    </row>
    <row r="11" spans="1:9" ht="13.5">
      <c r="A11" s="52" t="s">
        <v>750</v>
      </c>
      <c r="B11" s="52" t="s">
        <v>755</v>
      </c>
      <c r="C11" s="53" t="s">
        <v>1342</v>
      </c>
      <c r="D11" s="52">
        <v>2</v>
      </c>
      <c r="E11" s="52" t="s">
        <v>749</v>
      </c>
      <c r="F11" s="52" t="s">
        <v>756</v>
      </c>
      <c r="G11" s="52" t="s">
        <v>741</v>
      </c>
      <c r="H11" s="52">
        <v>1</v>
      </c>
      <c r="I11" s="52" t="s">
        <v>1343</v>
      </c>
    </row>
    <row r="12" spans="1:9" ht="13.5">
      <c r="A12" s="52" t="s">
        <v>750</v>
      </c>
      <c r="B12" s="52" t="s">
        <v>1291</v>
      </c>
      <c r="C12" s="53" t="s">
        <v>1342</v>
      </c>
      <c r="D12" s="52">
        <v>2</v>
      </c>
      <c r="E12" s="52" t="s">
        <v>749</v>
      </c>
      <c r="F12" s="52" t="s">
        <v>756</v>
      </c>
      <c r="G12" s="52" t="s">
        <v>747</v>
      </c>
      <c r="H12" s="52">
        <v>1</v>
      </c>
      <c r="I12" s="52" t="s">
        <v>848</v>
      </c>
    </row>
    <row r="13" spans="1:9" ht="13.5">
      <c r="A13" s="54" t="s">
        <v>757</v>
      </c>
      <c r="B13" s="54" t="s">
        <v>758</v>
      </c>
      <c r="C13" s="55" t="s">
        <v>1344</v>
      </c>
      <c r="D13" s="54">
        <v>3</v>
      </c>
      <c r="E13" s="54" t="s">
        <v>739</v>
      </c>
      <c r="F13" s="54" t="s">
        <v>740</v>
      </c>
      <c r="G13" s="54" t="s">
        <v>741</v>
      </c>
      <c r="H13" s="54">
        <v>2</v>
      </c>
      <c r="I13" s="54" t="s">
        <v>759</v>
      </c>
    </row>
    <row r="14" spans="1:9" ht="13.5">
      <c r="A14" s="54" t="s">
        <v>757</v>
      </c>
      <c r="B14" s="54" t="s">
        <v>760</v>
      </c>
      <c r="C14" s="55" t="s">
        <v>1345</v>
      </c>
      <c r="D14" s="54">
        <v>3</v>
      </c>
      <c r="E14" s="54" t="s">
        <v>749</v>
      </c>
      <c r="F14" s="54" t="s">
        <v>761</v>
      </c>
      <c r="G14" s="54" t="s">
        <v>745</v>
      </c>
      <c r="H14" s="54">
        <v>2</v>
      </c>
      <c r="I14" s="54" t="s">
        <v>759</v>
      </c>
    </row>
    <row r="15" spans="1:9" ht="13.5">
      <c r="A15" s="52" t="s">
        <v>757</v>
      </c>
      <c r="B15" s="52" t="s">
        <v>762</v>
      </c>
      <c r="C15" s="53" t="s">
        <v>1346</v>
      </c>
      <c r="D15" s="52">
        <v>3</v>
      </c>
      <c r="E15" s="52" t="s">
        <v>749</v>
      </c>
      <c r="F15" s="52" t="s">
        <v>756</v>
      </c>
      <c r="G15" s="52" t="s">
        <v>741</v>
      </c>
      <c r="H15" s="52">
        <v>2</v>
      </c>
      <c r="I15" s="52" t="s">
        <v>1347</v>
      </c>
    </row>
    <row r="16" spans="1:2" ht="13.5">
      <c r="A16" s="56" t="s">
        <v>1354</v>
      </c>
      <c r="B16" s="47"/>
    </row>
    <row r="17" spans="1:10" s="51" customFormat="1" ht="13.5">
      <c r="A17" s="49" t="s">
        <v>734</v>
      </c>
      <c r="B17" s="49" t="s">
        <v>735</v>
      </c>
      <c r="C17" s="49" t="s">
        <v>1282</v>
      </c>
      <c r="D17" s="49" t="s">
        <v>842</v>
      </c>
      <c r="E17" s="49" t="s">
        <v>843</v>
      </c>
      <c r="F17" s="49" t="s">
        <v>736</v>
      </c>
      <c r="G17" s="49" t="s">
        <v>844</v>
      </c>
      <c r="H17" s="49" t="s">
        <v>845</v>
      </c>
      <c r="I17" s="49" t="s">
        <v>846</v>
      </c>
      <c r="J17" s="50"/>
    </row>
    <row r="18" spans="1:9" ht="13.5">
      <c r="A18" s="109" t="s">
        <v>763</v>
      </c>
      <c r="B18" s="109" t="s">
        <v>764</v>
      </c>
      <c r="C18" s="110" t="s">
        <v>765</v>
      </c>
      <c r="D18" s="109">
        <v>0</v>
      </c>
      <c r="E18" s="109" t="s">
        <v>739</v>
      </c>
      <c r="F18" s="109" t="s">
        <v>766</v>
      </c>
      <c r="G18" s="109" t="s">
        <v>747</v>
      </c>
      <c r="H18" s="109">
        <v>0</v>
      </c>
      <c r="I18" s="109" t="s">
        <v>743</v>
      </c>
    </row>
    <row r="19" spans="1:9" ht="13.5">
      <c r="A19" s="109" t="s">
        <v>763</v>
      </c>
      <c r="B19" s="109" t="s">
        <v>767</v>
      </c>
      <c r="C19" s="110" t="s">
        <v>765</v>
      </c>
      <c r="D19" s="109">
        <v>0</v>
      </c>
      <c r="E19" s="109" t="s">
        <v>739</v>
      </c>
      <c r="F19" s="109" t="s">
        <v>766</v>
      </c>
      <c r="G19" s="109" t="s">
        <v>745</v>
      </c>
      <c r="H19" s="109">
        <v>0</v>
      </c>
      <c r="I19" s="109" t="s">
        <v>743</v>
      </c>
    </row>
    <row r="20" spans="1:9" ht="13.5">
      <c r="A20" s="54" t="s">
        <v>763</v>
      </c>
      <c r="B20" s="54" t="s">
        <v>768</v>
      </c>
      <c r="C20" s="55" t="s">
        <v>769</v>
      </c>
      <c r="D20" s="54">
        <v>0</v>
      </c>
      <c r="E20" s="54" t="s">
        <v>739</v>
      </c>
      <c r="F20" s="54" t="s">
        <v>770</v>
      </c>
      <c r="G20" s="54" t="s">
        <v>747</v>
      </c>
      <c r="H20" s="54">
        <v>1</v>
      </c>
      <c r="I20" s="54" t="s">
        <v>743</v>
      </c>
    </row>
    <row r="21" spans="1:9" ht="13.5">
      <c r="A21" s="54" t="s">
        <v>763</v>
      </c>
      <c r="B21" s="54" t="s">
        <v>771</v>
      </c>
      <c r="C21" s="55" t="s">
        <v>1283</v>
      </c>
      <c r="D21" s="54">
        <v>0</v>
      </c>
      <c r="E21" s="54" t="s">
        <v>749</v>
      </c>
      <c r="F21" s="54" t="s">
        <v>766</v>
      </c>
      <c r="G21" s="54" t="s">
        <v>747</v>
      </c>
      <c r="H21" s="54">
        <v>1</v>
      </c>
      <c r="I21" s="54" t="s">
        <v>743</v>
      </c>
    </row>
    <row r="22" spans="1:9" ht="13.5">
      <c r="A22" s="109" t="s">
        <v>763</v>
      </c>
      <c r="B22" s="109" t="s">
        <v>772</v>
      </c>
      <c r="C22" s="110" t="s">
        <v>773</v>
      </c>
      <c r="D22" s="109">
        <v>1</v>
      </c>
      <c r="E22" s="109" t="s">
        <v>749</v>
      </c>
      <c r="F22" s="109" t="s">
        <v>770</v>
      </c>
      <c r="G22" s="109" t="s">
        <v>747</v>
      </c>
      <c r="H22" s="109">
        <v>0</v>
      </c>
      <c r="I22" s="109" t="s">
        <v>743</v>
      </c>
    </row>
    <row r="23" spans="1:9" ht="13.5">
      <c r="A23" s="109" t="s">
        <v>763</v>
      </c>
      <c r="B23" s="109" t="s">
        <v>774</v>
      </c>
      <c r="C23" s="110" t="s">
        <v>765</v>
      </c>
      <c r="D23" s="109">
        <v>1</v>
      </c>
      <c r="E23" s="109" t="s">
        <v>739</v>
      </c>
      <c r="F23" s="109" t="s">
        <v>766</v>
      </c>
      <c r="G23" s="109" t="s">
        <v>747</v>
      </c>
      <c r="H23" s="109">
        <v>1</v>
      </c>
      <c r="I23" s="109" t="s">
        <v>752</v>
      </c>
    </row>
    <row r="24" spans="1:9" ht="13.5">
      <c r="A24" s="54" t="s">
        <v>775</v>
      </c>
      <c r="B24" s="54" t="s">
        <v>776</v>
      </c>
      <c r="C24" s="55" t="s">
        <v>765</v>
      </c>
      <c r="D24" s="54">
        <v>1</v>
      </c>
      <c r="E24" s="54" t="s">
        <v>739</v>
      </c>
      <c r="F24" s="54" t="s">
        <v>766</v>
      </c>
      <c r="G24" s="54" t="s">
        <v>745</v>
      </c>
      <c r="H24" s="54">
        <v>1</v>
      </c>
      <c r="I24" s="54" t="s">
        <v>752</v>
      </c>
    </row>
    <row r="25" spans="1:9" ht="13.5">
      <c r="A25" s="54" t="s">
        <v>775</v>
      </c>
      <c r="B25" s="54" t="s">
        <v>777</v>
      </c>
      <c r="C25" s="55" t="s">
        <v>1348</v>
      </c>
      <c r="D25" s="54">
        <v>2</v>
      </c>
      <c r="E25" s="54" t="s">
        <v>749</v>
      </c>
      <c r="F25" s="54" t="s">
        <v>766</v>
      </c>
      <c r="G25" s="54" t="s">
        <v>747</v>
      </c>
      <c r="H25" s="54">
        <v>1</v>
      </c>
      <c r="I25" s="54" t="s">
        <v>752</v>
      </c>
    </row>
    <row r="26" spans="1:9" ht="13.5">
      <c r="A26" s="109" t="s">
        <v>778</v>
      </c>
      <c r="B26" s="109" t="s">
        <v>779</v>
      </c>
      <c r="C26" s="110" t="s">
        <v>849</v>
      </c>
      <c r="D26" s="109">
        <v>2</v>
      </c>
      <c r="E26" s="109" t="s">
        <v>1294</v>
      </c>
      <c r="F26" s="109" t="s">
        <v>766</v>
      </c>
      <c r="G26" s="109" t="s">
        <v>747</v>
      </c>
      <c r="H26" s="109">
        <v>1</v>
      </c>
      <c r="I26" s="109" t="s">
        <v>752</v>
      </c>
    </row>
    <row r="27" spans="1:9" ht="13.5">
      <c r="A27" s="109" t="s">
        <v>778</v>
      </c>
      <c r="B27" s="109" t="s">
        <v>1292</v>
      </c>
      <c r="C27" s="110" t="s">
        <v>1293</v>
      </c>
      <c r="D27" s="109">
        <v>2</v>
      </c>
      <c r="E27" s="109" t="s">
        <v>1294</v>
      </c>
      <c r="F27" s="109" t="s">
        <v>1295</v>
      </c>
      <c r="G27" s="109" t="s">
        <v>1296</v>
      </c>
      <c r="H27" s="109">
        <v>1</v>
      </c>
      <c r="I27" s="109" t="s">
        <v>752</v>
      </c>
    </row>
    <row r="28" spans="1:9" ht="13.5">
      <c r="A28" s="54" t="s">
        <v>778</v>
      </c>
      <c r="B28" s="54" t="s">
        <v>1298</v>
      </c>
      <c r="C28" s="55" t="s">
        <v>1297</v>
      </c>
      <c r="D28" s="54">
        <v>2</v>
      </c>
      <c r="E28" s="54" t="s">
        <v>739</v>
      </c>
      <c r="F28" s="54" t="s">
        <v>1295</v>
      </c>
      <c r="G28" s="54" t="s">
        <v>1296</v>
      </c>
      <c r="H28" s="54">
        <v>1</v>
      </c>
      <c r="I28" s="54" t="s">
        <v>752</v>
      </c>
    </row>
    <row r="29" spans="1:9" ht="13.5">
      <c r="A29" s="54" t="s">
        <v>780</v>
      </c>
      <c r="B29" s="54" t="s">
        <v>781</v>
      </c>
      <c r="C29" s="55" t="s">
        <v>1349</v>
      </c>
      <c r="D29" s="54">
        <v>3</v>
      </c>
      <c r="E29" s="54" t="s">
        <v>749</v>
      </c>
      <c r="F29" s="54" t="s">
        <v>766</v>
      </c>
      <c r="G29" s="54" t="s">
        <v>747</v>
      </c>
      <c r="H29" s="54">
        <v>2</v>
      </c>
      <c r="I29" s="54" t="s">
        <v>759</v>
      </c>
    </row>
    <row r="30" spans="1:9" ht="13.5">
      <c r="A30" s="109" t="s">
        <v>782</v>
      </c>
      <c r="B30" s="109" t="s">
        <v>783</v>
      </c>
      <c r="C30" s="110" t="s">
        <v>784</v>
      </c>
      <c r="D30" s="109">
        <v>3</v>
      </c>
      <c r="E30" s="109" t="s">
        <v>739</v>
      </c>
      <c r="F30" s="109" t="s">
        <v>1284</v>
      </c>
      <c r="G30" s="109" t="s">
        <v>747</v>
      </c>
      <c r="H30" s="109">
        <v>2</v>
      </c>
      <c r="I30" s="109" t="s">
        <v>759</v>
      </c>
    </row>
    <row r="31" spans="1:9" ht="13.5">
      <c r="A31" s="109" t="s">
        <v>785</v>
      </c>
      <c r="B31" s="109" t="s">
        <v>786</v>
      </c>
      <c r="C31" s="110" t="s">
        <v>787</v>
      </c>
      <c r="D31" s="109">
        <v>3</v>
      </c>
      <c r="E31" s="109" t="s">
        <v>739</v>
      </c>
      <c r="F31" s="109" t="s">
        <v>1285</v>
      </c>
      <c r="G31" s="109" t="s">
        <v>745</v>
      </c>
      <c r="H31" s="109">
        <v>2</v>
      </c>
      <c r="I31" s="109" t="s">
        <v>759</v>
      </c>
    </row>
    <row r="32" spans="1:9" ht="13.5">
      <c r="A32" s="54" t="s">
        <v>1308</v>
      </c>
      <c r="B32" s="54" t="s">
        <v>1307</v>
      </c>
      <c r="C32" s="55" t="s">
        <v>784</v>
      </c>
      <c r="D32" s="54">
        <v>3</v>
      </c>
      <c r="E32" s="54" t="s">
        <v>739</v>
      </c>
      <c r="F32" s="54" t="s">
        <v>1284</v>
      </c>
      <c r="G32" s="54" t="s">
        <v>1296</v>
      </c>
      <c r="H32" s="54">
        <v>2</v>
      </c>
      <c r="I32" s="54" t="s">
        <v>759</v>
      </c>
    </row>
    <row r="33" spans="1:9" ht="13.5">
      <c r="A33" s="54" t="s">
        <v>782</v>
      </c>
      <c r="B33" s="54" t="s">
        <v>1300</v>
      </c>
      <c r="C33" s="55" t="s">
        <v>1299</v>
      </c>
      <c r="D33" s="54">
        <v>3</v>
      </c>
      <c r="E33" s="54" t="s">
        <v>1301</v>
      </c>
      <c r="F33" s="54" t="s">
        <v>1302</v>
      </c>
      <c r="G33" s="54" t="s">
        <v>1303</v>
      </c>
      <c r="H33" s="54">
        <v>2</v>
      </c>
      <c r="I33" s="54" t="s">
        <v>759</v>
      </c>
    </row>
    <row r="34" spans="1:9" ht="13.5">
      <c r="A34" s="109" t="s">
        <v>785</v>
      </c>
      <c r="B34" s="109" t="s">
        <v>1304</v>
      </c>
      <c r="C34" s="110" t="s">
        <v>1305</v>
      </c>
      <c r="D34" s="109">
        <v>3</v>
      </c>
      <c r="E34" s="109" t="s">
        <v>1306</v>
      </c>
      <c r="F34" s="109" t="s">
        <v>1302</v>
      </c>
      <c r="G34" s="109" t="s">
        <v>1303</v>
      </c>
      <c r="H34" s="109">
        <v>2</v>
      </c>
      <c r="I34" s="109" t="s">
        <v>759</v>
      </c>
    </row>
    <row r="35" spans="1:2" ht="13.5">
      <c r="A35" s="57" t="s">
        <v>1355</v>
      </c>
      <c r="B35" s="47"/>
    </row>
    <row r="36" spans="1:10" s="51" customFormat="1" ht="13.5">
      <c r="A36" s="49" t="s">
        <v>734</v>
      </c>
      <c r="B36" s="49" t="s">
        <v>735</v>
      </c>
      <c r="C36" s="49" t="s">
        <v>1282</v>
      </c>
      <c r="D36" s="49" t="s">
        <v>842</v>
      </c>
      <c r="E36" s="49" t="s">
        <v>843</v>
      </c>
      <c r="F36" s="49" t="s">
        <v>736</v>
      </c>
      <c r="G36" s="49" t="s">
        <v>844</v>
      </c>
      <c r="H36" s="49" t="s">
        <v>845</v>
      </c>
      <c r="I36" s="49" t="s">
        <v>846</v>
      </c>
      <c r="J36" s="50"/>
    </row>
    <row r="37" spans="1:9" ht="13.5">
      <c r="A37" s="58" t="s">
        <v>788</v>
      </c>
      <c r="B37" s="58" t="s">
        <v>789</v>
      </c>
      <c r="C37" s="59" t="s">
        <v>790</v>
      </c>
      <c r="D37" s="58">
        <v>0</v>
      </c>
      <c r="E37" s="58" t="s">
        <v>739</v>
      </c>
      <c r="F37" s="58" t="s">
        <v>766</v>
      </c>
      <c r="G37" s="58" t="s">
        <v>745</v>
      </c>
      <c r="H37" s="58">
        <v>1</v>
      </c>
      <c r="I37" s="58" t="s">
        <v>743</v>
      </c>
    </row>
    <row r="38" spans="1:9" ht="13.5">
      <c r="A38" s="58" t="s">
        <v>788</v>
      </c>
      <c r="B38" s="58" t="s">
        <v>791</v>
      </c>
      <c r="C38" s="59" t="s">
        <v>792</v>
      </c>
      <c r="D38" s="58">
        <v>0</v>
      </c>
      <c r="E38" s="58" t="s">
        <v>739</v>
      </c>
      <c r="F38" s="58" t="s">
        <v>793</v>
      </c>
      <c r="G38" s="58" t="s">
        <v>745</v>
      </c>
      <c r="H38" s="58">
        <v>1</v>
      </c>
      <c r="I38" s="58" t="s">
        <v>743</v>
      </c>
    </row>
    <row r="39" spans="1:9" ht="13.5">
      <c r="A39" s="54" t="s">
        <v>788</v>
      </c>
      <c r="B39" s="54" t="s">
        <v>794</v>
      </c>
      <c r="C39" s="55" t="s">
        <v>790</v>
      </c>
      <c r="D39" s="54">
        <v>0</v>
      </c>
      <c r="E39" s="54" t="s">
        <v>739</v>
      </c>
      <c r="F39" s="54" t="s">
        <v>766</v>
      </c>
      <c r="G39" s="54" t="s">
        <v>795</v>
      </c>
      <c r="H39" s="54">
        <v>0</v>
      </c>
      <c r="I39" s="54" t="s">
        <v>743</v>
      </c>
    </row>
    <row r="40" spans="1:9" ht="13.5">
      <c r="A40" s="54" t="s">
        <v>788</v>
      </c>
      <c r="B40" s="54" t="s">
        <v>796</v>
      </c>
      <c r="C40" s="55" t="s">
        <v>790</v>
      </c>
      <c r="D40" s="54">
        <v>0</v>
      </c>
      <c r="E40" s="54" t="s">
        <v>749</v>
      </c>
      <c r="F40" s="54" t="s">
        <v>793</v>
      </c>
      <c r="G40" s="54" t="s">
        <v>745</v>
      </c>
      <c r="H40" s="54">
        <v>0</v>
      </c>
      <c r="I40" s="54" t="s">
        <v>743</v>
      </c>
    </row>
    <row r="41" spans="1:9" ht="13.5">
      <c r="A41" s="58" t="s">
        <v>788</v>
      </c>
      <c r="B41" s="58" t="s">
        <v>797</v>
      </c>
      <c r="C41" s="59" t="s">
        <v>798</v>
      </c>
      <c r="D41" s="58">
        <v>1</v>
      </c>
      <c r="E41" s="58" t="s">
        <v>749</v>
      </c>
      <c r="F41" s="58" t="s">
        <v>766</v>
      </c>
      <c r="G41" s="58" t="s">
        <v>745</v>
      </c>
      <c r="H41" s="58">
        <v>1</v>
      </c>
      <c r="I41" s="58" t="s">
        <v>743</v>
      </c>
    </row>
    <row r="42" spans="1:9" ht="13.5">
      <c r="A42" s="58" t="s">
        <v>799</v>
      </c>
      <c r="B42" s="58" t="s">
        <v>800</v>
      </c>
      <c r="C42" s="59" t="s">
        <v>850</v>
      </c>
      <c r="D42" s="58">
        <v>3</v>
      </c>
      <c r="E42" s="58" t="s">
        <v>749</v>
      </c>
      <c r="F42" s="58" t="s">
        <v>766</v>
      </c>
      <c r="G42" s="58" t="s">
        <v>745</v>
      </c>
      <c r="H42" s="58">
        <v>1</v>
      </c>
      <c r="I42" s="58" t="s">
        <v>752</v>
      </c>
    </row>
    <row r="43" spans="1:9" ht="13.5">
      <c r="A43" s="54" t="s">
        <v>799</v>
      </c>
      <c r="B43" s="54" t="s">
        <v>801</v>
      </c>
      <c r="C43" s="55" t="s">
        <v>802</v>
      </c>
      <c r="D43" s="54">
        <v>1</v>
      </c>
      <c r="E43" s="54" t="s">
        <v>739</v>
      </c>
      <c r="F43" s="54" t="s">
        <v>766</v>
      </c>
      <c r="G43" s="54" t="s">
        <v>745</v>
      </c>
      <c r="H43" s="54">
        <v>1</v>
      </c>
      <c r="I43" s="54" t="s">
        <v>752</v>
      </c>
    </row>
    <row r="44" spans="1:9" ht="13.5">
      <c r="A44" s="54" t="s">
        <v>799</v>
      </c>
      <c r="B44" s="54" t="s">
        <v>803</v>
      </c>
      <c r="C44" s="55" t="s">
        <v>804</v>
      </c>
      <c r="D44" s="54">
        <v>1</v>
      </c>
      <c r="E44" s="54" t="s">
        <v>739</v>
      </c>
      <c r="F44" s="54" t="s">
        <v>793</v>
      </c>
      <c r="G44" s="54" t="s">
        <v>745</v>
      </c>
      <c r="H44" s="54">
        <v>1</v>
      </c>
      <c r="I44" s="54" t="s">
        <v>752</v>
      </c>
    </row>
    <row r="45" spans="1:9" ht="13.5">
      <c r="A45" s="58" t="s">
        <v>799</v>
      </c>
      <c r="B45" s="58" t="s">
        <v>805</v>
      </c>
      <c r="C45" s="59" t="s">
        <v>802</v>
      </c>
      <c r="D45" s="58">
        <v>1</v>
      </c>
      <c r="E45" s="58" t="s">
        <v>739</v>
      </c>
      <c r="F45" s="58" t="s">
        <v>766</v>
      </c>
      <c r="G45" s="58" t="s">
        <v>795</v>
      </c>
      <c r="H45" s="58">
        <v>1</v>
      </c>
      <c r="I45" s="58" t="s">
        <v>752</v>
      </c>
    </row>
    <row r="46" spans="1:9" ht="13.5">
      <c r="A46" s="58" t="s">
        <v>799</v>
      </c>
      <c r="B46" s="58" t="s">
        <v>1309</v>
      </c>
      <c r="C46" s="59" t="s">
        <v>1311</v>
      </c>
      <c r="D46" s="58">
        <v>3</v>
      </c>
      <c r="E46" s="58" t="s">
        <v>749</v>
      </c>
      <c r="F46" s="58" t="s">
        <v>1312</v>
      </c>
      <c r="G46" s="58" t="s">
        <v>745</v>
      </c>
      <c r="H46" s="58">
        <v>1</v>
      </c>
      <c r="I46" s="58" t="s">
        <v>752</v>
      </c>
    </row>
    <row r="47" spans="1:9" ht="13.5">
      <c r="A47" s="54" t="s">
        <v>806</v>
      </c>
      <c r="B47" s="54" t="s">
        <v>807</v>
      </c>
      <c r="C47" s="55" t="s">
        <v>808</v>
      </c>
      <c r="D47" s="54">
        <v>3</v>
      </c>
      <c r="E47" s="54" t="s">
        <v>749</v>
      </c>
      <c r="F47" s="54" t="s">
        <v>766</v>
      </c>
      <c r="G47" s="54" t="s">
        <v>745</v>
      </c>
      <c r="H47" s="54">
        <v>2</v>
      </c>
      <c r="I47" s="54" t="s">
        <v>759</v>
      </c>
    </row>
    <row r="48" spans="1:9" ht="13.5">
      <c r="A48" s="54" t="s">
        <v>806</v>
      </c>
      <c r="B48" s="54" t="s">
        <v>46</v>
      </c>
      <c r="C48" s="55" t="s">
        <v>802</v>
      </c>
      <c r="D48" s="54">
        <v>3</v>
      </c>
      <c r="E48" s="54" t="s">
        <v>739</v>
      </c>
      <c r="F48" s="54" t="s">
        <v>766</v>
      </c>
      <c r="G48" s="54" t="s">
        <v>745</v>
      </c>
      <c r="H48" s="54">
        <v>2</v>
      </c>
      <c r="I48" s="54" t="s">
        <v>759</v>
      </c>
    </row>
    <row r="49" spans="1:9" ht="13.5">
      <c r="A49" s="58" t="s">
        <v>806</v>
      </c>
      <c r="B49" s="58" t="s">
        <v>261</v>
      </c>
      <c r="C49" s="59" t="s">
        <v>792</v>
      </c>
      <c r="D49" s="58">
        <v>2</v>
      </c>
      <c r="E49" s="58" t="s">
        <v>739</v>
      </c>
      <c r="F49" s="58" t="s">
        <v>809</v>
      </c>
      <c r="G49" s="58" t="s">
        <v>745</v>
      </c>
      <c r="H49" s="58">
        <v>2</v>
      </c>
      <c r="I49" s="58" t="s">
        <v>759</v>
      </c>
    </row>
    <row r="50" spans="1:9" ht="13.5">
      <c r="A50" s="58" t="s">
        <v>1313</v>
      </c>
      <c r="B50" s="58" t="s">
        <v>1314</v>
      </c>
      <c r="C50" s="59" t="s">
        <v>1315</v>
      </c>
      <c r="D50" s="58">
        <v>3</v>
      </c>
      <c r="E50" s="58" t="s">
        <v>749</v>
      </c>
      <c r="F50" s="58" t="s">
        <v>1316</v>
      </c>
      <c r="G50" s="58" t="s">
        <v>745</v>
      </c>
      <c r="H50" s="58">
        <v>2</v>
      </c>
      <c r="I50" s="58" t="s">
        <v>759</v>
      </c>
    </row>
    <row r="51" spans="1:2" ht="13.5">
      <c r="A51" s="60" t="s">
        <v>1356</v>
      </c>
      <c r="B51" s="47"/>
    </row>
    <row r="52" spans="1:10" s="51" customFormat="1" ht="13.5">
      <c r="A52" s="49" t="s">
        <v>734</v>
      </c>
      <c r="B52" s="49" t="s">
        <v>735</v>
      </c>
      <c r="C52" s="49" t="s">
        <v>1282</v>
      </c>
      <c r="D52" s="49" t="s">
        <v>842</v>
      </c>
      <c r="E52" s="49" t="s">
        <v>843</v>
      </c>
      <c r="F52" s="49" t="s">
        <v>736</v>
      </c>
      <c r="G52" s="49" t="s">
        <v>844</v>
      </c>
      <c r="H52" s="49" t="s">
        <v>845</v>
      </c>
      <c r="I52" s="49" t="s">
        <v>846</v>
      </c>
      <c r="J52" s="50"/>
    </row>
    <row r="53" spans="1:9" ht="13.5">
      <c r="A53" s="61" t="s">
        <v>810</v>
      </c>
      <c r="B53" s="61" t="s">
        <v>811</v>
      </c>
      <c r="C53" s="62" t="s">
        <v>812</v>
      </c>
      <c r="D53" s="61">
        <v>0</v>
      </c>
      <c r="E53" s="61" t="s">
        <v>739</v>
      </c>
      <c r="F53" s="61" t="s">
        <v>740</v>
      </c>
      <c r="G53" s="61" t="s">
        <v>741</v>
      </c>
      <c r="H53" s="61">
        <v>1</v>
      </c>
      <c r="I53" s="61" t="s">
        <v>743</v>
      </c>
    </row>
    <row r="54" spans="1:9" ht="13.5">
      <c r="A54" s="61" t="s">
        <v>810</v>
      </c>
      <c r="B54" s="61" t="s">
        <v>813</v>
      </c>
      <c r="C54" s="62" t="s">
        <v>1310</v>
      </c>
      <c r="D54" s="61">
        <v>0</v>
      </c>
      <c r="E54" s="61" t="s">
        <v>739</v>
      </c>
      <c r="F54" s="61" t="s">
        <v>740</v>
      </c>
      <c r="G54" s="61" t="s">
        <v>747</v>
      </c>
      <c r="H54" s="61">
        <v>0</v>
      </c>
      <c r="I54" s="61" t="s">
        <v>743</v>
      </c>
    </row>
    <row r="55" spans="1:9" ht="13.5">
      <c r="A55" s="54" t="s">
        <v>810</v>
      </c>
      <c r="B55" s="54" t="s">
        <v>814</v>
      </c>
      <c r="C55" s="55" t="s">
        <v>815</v>
      </c>
      <c r="D55" s="54">
        <v>1</v>
      </c>
      <c r="E55" s="54" t="s">
        <v>749</v>
      </c>
      <c r="F55" s="54" t="s">
        <v>740</v>
      </c>
      <c r="G55" s="54" t="s">
        <v>741</v>
      </c>
      <c r="H55" s="54">
        <v>1</v>
      </c>
      <c r="I55" s="54" t="s">
        <v>743</v>
      </c>
    </row>
    <row r="56" spans="1:9" ht="13.5">
      <c r="A56" s="54" t="s">
        <v>816</v>
      </c>
      <c r="B56" s="54" t="s">
        <v>817</v>
      </c>
      <c r="C56" s="55" t="s">
        <v>851</v>
      </c>
      <c r="D56" s="54">
        <v>2</v>
      </c>
      <c r="E56" s="54" t="s">
        <v>739</v>
      </c>
      <c r="F56" s="54" t="s">
        <v>740</v>
      </c>
      <c r="G56" s="54" t="s">
        <v>741</v>
      </c>
      <c r="H56" s="54">
        <v>1</v>
      </c>
      <c r="I56" s="54" t="s">
        <v>752</v>
      </c>
    </row>
    <row r="57" spans="1:9" ht="13.5">
      <c r="A57" s="61" t="s">
        <v>816</v>
      </c>
      <c r="B57" s="61" t="s">
        <v>818</v>
      </c>
      <c r="C57" s="62" t="s">
        <v>851</v>
      </c>
      <c r="D57" s="61">
        <v>2</v>
      </c>
      <c r="E57" s="61" t="s">
        <v>739</v>
      </c>
      <c r="F57" s="61" t="s">
        <v>740</v>
      </c>
      <c r="G57" s="61" t="s">
        <v>747</v>
      </c>
      <c r="H57" s="61">
        <v>1</v>
      </c>
      <c r="I57" s="61" t="s">
        <v>752</v>
      </c>
    </row>
    <row r="58" spans="1:9" ht="13.5">
      <c r="A58" s="61" t="s">
        <v>816</v>
      </c>
      <c r="B58" s="61" t="s">
        <v>819</v>
      </c>
      <c r="C58" s="62" t="s">
        <v>1350</v>
      </c>
      <c r="D58" s="61">
        <v>2</v>
      </c>
      <c r="E58" s="61" t="s">
        <v>749</v>
      </c>
      <c r="F58" s="61" t="s">
        <v>740</v>
      </c>
      <c r="G58" s="61" t="s">
        <v>741</v>
      </c>
      <c r="H58" s="61">
        <v>2</v>
      </c>
      <c r="I58" s="61" t="s">
        <v>752</v>
      </c>
    </row>
    <row r="59" spans="1:9" ht="13.5">
      <c r="A59" s="54" t="s">
        <v>820</v>
      </c>
      <c r="B59" s="54" t="s">
        <v>821</v>
      </c>
      <c r="C59" s="55" t="s">
        <v>822</v>
      </c>
      <c r="D59" s="54">
        <v>3</v>
      </c>
      <c r="E59" s="54" t="s">
        <v>739</v>
      </c>
      <c r="F59" s="54" t="s">
        <v>740</v>
      </c>
      <c r="G59" s="54" t="s">
        <v>741</v>
      </c>
      <c r="H59" s="54">
        <v>2</v>
      </c>
      <c r="I59" s="54" t="s">
        <v>759</v>
      </c>
    </row>
    <row r="60" spans="1:9" ht="13.5">
      <c r="A60" s="54" t="s">
        <v>820</v>
      </c>
      <c r="B60" s="54" t="s">
        <v>823</v>
      </c>
      <c r="C60" s="55" t="s">
        <v>1351</v>
      </c>
      <c r="D60" s="54">
        <v>3</v>
      </c>
      <c r="E60" s="54" t="s">
        <v>749</v>
      </c>
      <c r="F60" s="54" t="s">
        <v>756</v>
      </c>
      <c r="G60" s="54" t="s">
        <v>741</v>
      </c>
      <c r="H60" s="54">
        <v>2</v>
      </c>
      <c r="I60" s="54" t="s">
        <v>759</v>
      </c>
    </row>
    <row r="61" spans="1:9" ht="13.5">
      <c r="A61" s="61" t="s">
        <v>816</v>
      </c>
      <c r="B61" s="61" t="s">
        <v>1318</v>
      </c>
      <c r="C61" s="62" t="s">
        <v>1317</v>
      </c>
      <c r="D61" s="61">
        <v>3</v>
      </c>
      <c r="E61" s="61" t="s">
        <v>749</v>
      </c>
      <c r="F61" s="61" t="s">
        <v>756</v>
      </c>
      <c r="G61" s="61" t="s">
        <v>747</v>
      </c>
      <c r="H61" s="61">
        <v>2</v>
      </c>
      <c r="I61" s="61" t="s">
        <v>759</v>
      </c>
    </row>
    <row r="62" spans="1:2" ht="13.5">
      <c r="A62" s="63" t="s">
        <v>1357</v>
      </c>
      <c r="B62" s="47"/>
    </row>
    <row r="63" spans="1:10" s="51" customFormat="1" ht="13.5">
      <c r="A63" s="49" t="s">
        <v>734</v>
      </c>
      <c r="B63" s="49" t="s">
        <v>735</v>
      </c>
      <c r="C63" s="49" t="s">
        <v>1282</v>
      </c>
      <c r="D63" s="49" t="s">
        <v>842</v>
      </c>
      <c r="E63" s="49" t="s">
        <v>843</v>
      </c>
      <c r="F63" s="49" t="s">
        <v>736</v>
      </c>
      <c r="G63" s="49" t="s">
        <v>844</v>
      </c>
      <c r="H63" s="49" t="s">
        <v>845</v>
      </c>
      <c r="I63" s="49" t="s">
        <v>846</v>
      </c>
      <c r="J63" s="50"/>
    </row>
    <row r="64" spans="1:9" ht="13.5">
      <c r="A64" s="64" t="s">
        <v>824</v>
      </c>
      <c r="B64" s="64" t="s">
        <v>825</v>
      </c>
      <c r="C64" s="65" t="s">
        <v>826</v>
      </c>
      <c r="D64" s="64">
        <v>0</v>
      </c>
      <c r="E64" s="64" t="s">
        <v>739</v>
      </c>
      <c r="F64" s="64" t="s">
        <v>766</v>
      </c>
      <c r="G64" s="64" t="s">
        <v>795</v>
      </c>
      <c r="H64" s="64">
        <v>0</v>
      </c>
      <c r="I64" s="64" t="s">
        <v>743</v>
      </c>
    </row>
    <row r="65" spans="1:9" ht="13.5">
      <c r="A65" s="64" t="s">
        <v>824</v>
      </c>
      <c r="B65" s="64" t="s">
        <v>827</v>
      </c>
      <c r="C65" s="65" t="s">
        <v>826</v>
      </c>
      <c r="D65" s="64">
        <v>0</v>
      </c>
      <c r="E65" s="64" t="s">
        <v>739</v>
      </c>
      <c r="F65" s="64" t="s">
        <v>766</v>
      </c>
      <c r="G65" s="64" t="s">
        <v>741</v>
      </c>
      <c r="H65" s="64">
        <v>0</v>
      </c>
      <c r="I65" s="64" t="s">
        <v>743</v>
      </c>
    </row>
    <row r="66" spans="1:9" ht="13.5">
      <c r="A66" s="54" t="s">
        <v>824</v>
      </c>
      <c r="B66" s="54" t="s">
        <v>828</v>
      </c>
      <c r="C66" s="55" t="s">
        <v>829</v>
      </c>
      <c r="D66" s="54">
        <v>1</v>
      </c>
      <c r="E66" s="54" t="s">
        <v>749</v>
      </c>
      <c r="F66" s="54" t="s">
        <v>766</v>
      </c>
      <c r="G66" s="54" t="s">
        <v>795</v>
      </c>
      <c r="H66" s="54">
        <v>1</v>
      </c>
      <c r="I66" s="54" t="s">
        <v>743</v>
      </c>
    </row>
    <row r="67" spans="1:9" ht="13.5">
      <c r="A67" s="54" t="s">
        <v>830</v>
      </c>
      <c r="B67" s="54" t="s">
        <v>831</v>
      </c>
      <c r="C67" s="55" t="s">
        <v>832</v>
      </c>
      <c r="D67" s="54">
        <v>2</v>
      </c>
      <c r="E67" s="54" t="s">
        <v>739</v>
      </c>
      <c r="F67" s="54" t="s">
        <v>766</v>
      </c>
      <c r="G67" s="54" t="s">
        <v>741</v>
      </c>
      <c r="H67" s="54">
        <v>1</v>
      </c>
      <c r="I67" s="54" t="s">
        <v>752</v>
      </c>
    </row>
    <row r="68" spans="1:9" ht="13.5">
      <c r="A68" s="64" t="s">
        <v>830</v>
      </c>
      <c r="B68" s="64" t="s">
        <v>833</v>
      </c>
      <c r="C68" s="65" t="s">
        <v>832</v>
      </c>
      <c r="D68" s="64">
        <v>2</v>
      </c>
      <c r="E68" s="64" t="s">
        <v>739</v>
      </c>
      <c r="F68" s="64" t="s">
        <v>766</v>
      </c>
      <c r="G68" s="64" t="s">
        <v>795</v>
      </c>
      <c r="H68" s="64">
        <v>1</v>
      </c>
      <c r="I68" s="64" t="s">
        <v>752</v>
      </c>
    </row>
    <row r="69" spans="1:9" ht="13.5">
      <c r="A69" s="122" t="s">
        <v>830</v>
      </c>
      <c r="B69" s="122" t="s">
        <v>834</v>
      </c>
      <c r="C69" s="65" t="s">
        <v>835</v>
      </c>
      <c r="D69" s="122">
        <v>2</v>
      </c>
      <c r="E69" s="122" t="s">
        <v>749</v>
      </c>
      <c r="F69" s="122" t="s">
        <v>766</v>
      </c>
      <c r="G69" s="122" t="s">
        <v>795</v>
      </c>
      <c r="H69" s="122">
        <v>1</v>
      </c>
      <c r="I69" s="122" t="s">
        <v>752</v>
      </c>
    </row>
    <row r="70" spans="1:9" ht="13.5">
      <c r="A70" s="123"/>
      <c r="B70" s="123"/>
      <c r="C70" s="65" t="s">
        <v>836</v>
      </c>
      <c r="D70" s="123"/>
      <c r="E70" s="123"/>
      <c r="F70" s="123"/>
      <c r="G70" s="123"/>
      <c r="H70" s="123"/>
      <c r="I70" s="123"/>
    </row>
    <row r="71" spans="1:9" ht="13.5">
      <c r="A71" s="54" t="s">
        <v>837</v>
      </c>
      <c r="B71" s="54" t="s">
        <v>838</v>
      </c>
      <c r="C71" s="55" t="s">
        <v>852</v>
      </c>
      <c r="D71" s="54">
        <v>3</v>
      </c>
      <c r="E71" s="54" t="s">
        <v>739</v>
      </c>
      <c r="F71" s="54" t="s">
        <v>766</v>
      </c>
      <c r="G71" s="54" t="s">
        <v>795</v>
      </c>
      <c r="H71" s="54">
        <v>2</v>
      </c>
      <c r="I71" s="54" t="s">
        <v>759</v>
      </c>
    </row>
    <row r="72" spans="1:9" ht="13.5">
      <c r="A72" s="54" t="s">
        <v>837</v>
      </c>
      <c r="B72" s="54" t="s">
        <v>839</v>
      </c>
      <c r="C72" s="55" t="s">
        <v>840</v>
      </c>
      <c r="D72" s="54">
        <v>3</v>
      </c>
      <c r="E72" s="54" t="s">
        <v>749</v>
      </c>
      <c r="F72" s="54" t="s">
        <v>766</v>
      </c>
      <c r="G72" s="54" t="s">
        <v>795</v>
      </c>
      <c r="H72" s="54">
        <v>2</v>
      </c>
      <c r="I72" s="54" t="s">
        <v>759</v>
      </c>
    </row>
    <row r="73" spans="1:9" ht="13.5">
      <c r="A73" s="64" t="s">
        <v>837</v>
      </c>
      <c r="B73" s="64" t="s">
        <v>841</v>
      </c>
      <c r="C73" s="65" t="s">
        <v>1319</v>
      </c>
      <c r="D73" s="64">
        <v>3</v>
      </c>
      <c r="E73" s="64" t="s">
        <v>749</v>
      </c>
      <c r="F73" s="64" t="s">
        <v>770</v>
      </c>
      <c r="G73" s="64" t="s">
        <v>795</v>
      </c>
      <c r="H73" s="64">
        <v>2</v>
      </c>
      <c r="I73" s="64" t="s">
        <v>759</v>
      </c>
    </row>
    <row r="74" spans="1:9" ht="13.5">
      <c r="A74" s="64" t="s">
        <v>837</v>
      </c>
      <c r="B74" s="114" t="s">
        <v>1321</v>
      </c>
      <c r="C74" s="65" t="s">
        <v>1320</v>
      </c>
      <c r="D74" s="64">
        <v>3</v>
      </c>
      <c r="E74" s="64" t="s">
        <v>739</v>
      </c>
      <c r="F74" s="64" t="s">
        <v>766</v>
      </c>
      <c r="G74" s="64" t="s">
        <v>795</v>
      </c>
      <c r="H74" s="64">
        <v>2</v>
      </c>
      <c r="I74" s="64" t="s">
        <v>759</v>
      </c>
    </row>
    <row r="75" ht="13.5">
      <c r="A75" s="108" t="s">
        <v>1322</v>
      </c>
    </row>
    <row r="76" spans="1:9" ht="13.5">
      <c r="A76" s="49" t="s">
        <v>734</v>
      </c>
      <c r="B76" s="49" t="s">
        <v>735</v>
      </c>
      <c r="C76" s="49" t="s">
        <v>1282</v>
      </c>
      <c r="D76" s="49" t="s">
        <v>842</v>
      </c>
      <c r="E76" s="49" t="s">
        <v>843</v>
      </c>
      <c r="F76" s="49" t="s">
        <v>736</v>
      </c>
      <c r="G76" s="49" t="s">
        <v>844</v>
      </c>
      <c r="H76" s="49" t="s">
        <v>845</v>
      </c>
      <c r="I76" s="49" t="s">
        <v>846</v>
      </c>
    </row>
    <row r="77" spans="1:9" ht="13.5">
      <c r="A77" s="111"/>
      <c r="B77" s="111" t="s">
        <v>1323</v>
      </c>
      <c r="C77" s="112" t="s">
        <v>1335</v>
      </c>
      <c r="D77" s="111">
        <v>1</v>
      </c>
      <c r="E77" s="111" t="s">
        <v>1338</v>
      </c>
      <c r="F77" s="113" t="s">
        <v>766</v>
      </c>
      <c r="G77" s="111" t="s">
        <v>747</v>
      </c>
      <c r="H77" s="111">
        <v>1</v>
      </c>
      <c r="I77" s="113" t="s">
        <v>743</v>
      </c>
    </row>
    <row r="78" spans="1:9" ht="13.5">
      <c r="A78" s="111"/>
      <c r="B78" s="111" t="s">
        <v>1324</v>
      </c>
      <c r="C78" s="112" t="s">
        <v>1334</v>
      </c>
      <c r="D78" s="111">
        <v>0</v>
      </c>
      <c r="E78" s="111" t="s">
        <v>1338</v>
      </c>
      <c r="F78" s="113" t="s">
        <v>766</v>
      </c>
      <c r="G78" s="111" t="s">
        <v>745</v>
      </c>
      <c r="H78" s="111">
        <v>0</v>
      </c>
      <c r="I78" s="113" t="s">
        <v>743</v>
      </c>
    </row>
    <row r="79" spans="1:9" ht="13.5">
      <c r="A79" s="107"/>
      <c r="B79" s="107" t="s">
        <v>1325</v>
      </c>
      <c r="C79" s="106" t="s">
        <v>1326</v>
      </c>
      <c r="D79" s="107">
        <v>1</v>
      </c>
      <c r="E79" s="107" t="s">
        <v>1338</v>
      </c>
      <c r="F79" s="54" t="s">
        <v>766</v>
      </c>
      <c r="G79" s="107" t="s">
        <v>795</v>
      </c>
      <c r="H79" s="107">
        <v>1</v>
      </c>
      <c r="I79" s="54" t="s">
        <v>743</v>
      </c>
    </row>
    <row r="80" spans="1:9" ht="13.5">
      <c r="A80" s="107" t="s">
        <v>1352</v>
      </c>
      <c r="B80" s="107" t="s">
        <v>1327</v>
      </c>
      <c r="C80" s="106" t="s">
        <v>1336</v>
      </c>
      <c r="D80" s="107">
        <v>3</v>
      </c>
      <c r="E80" s="107" t="s">
        <v>1338</v>
      </c>
      <c r="F80" s="54" t="s">
        <v>766</v>
      </c>
      <c r="G80" s="107" t="s">
        <v>795</v>
      </c>
      <c r="H80" s="107">
        <v>2</v>
      </c>
      <c r="I80" s="54" t="s">
        <v>752</v>
      </c>
    </row>
    <row r="81" spans="1:9" ht="13.5">
      <c r="A81" s="111"/>
      <c r="B81" s="111" t="s">
        <v>1328</v>
      </c>
      <c r="C81" s="112" t="s">
        <v>1337</v>
      </c>
      <c r="D81" s="111">
        <v>3</v>
      </c>
      <c r="E81" s="111" t="s">
        <v>1338</v>
      </c>
      <c r="F81" s="113" t="s">
        <v>1339</v>
      </c>
      <c r="G81" s="111" t="s">
        <v>747</v>
      </c>
      <c r="H81" s="111">
        <v>2</v>
      </c>
      <c r="I81" s="113" t="s">
        <v>752</v>
      </c>
    </row>
    <row r="82" spans="1:9" ht="13.5">
      <c r="A82" s="111"/>
      <c r="B82" s="111" t="s">
        <v>1329</v>
      </c>
      <c r="C82" s="112" t="s">
        <v>1330</v>
      </c>
      <c r="D82" s="111">
        <v>2</v>
      </c>
      <c r="E82" s="111" t="s">
        <v>1338</v>
      </c>
      <c r="F82" s="113" t="s">
        <v>766</v>
      </c>
      <c r="G82" s="111" t="s">
        <v>741</v>
      </c>
      <c r="H82" s="111">
        <v>1</v>
      </c>
      <c r="I82" s="113" t="s">
        <v>752</v>
      </c>
    </row>
    <row r="83" spans="1:9" ht="13.5">
      <c r="A83" s="107" t="s">
        <v>1332</v>
      </c>
      <c r="B83" s="107" t="s">
        <v>1331</v>
      </c>
      <c r="C83" s="106" t="s">
        <v>1330</v>
      </c>
      <c r="D83" s="107">
        <v>3</v>
      </c>
      <c r="E83" s="107" t="s">
        <v>1338</v>
      </c>
      <c r="F83" s="54" t="s">
        <v>766</v>
      </c>
      <c r="G83" s="107" t="s">
        <v>747</v>
      </c>
      <c r="H83" s="107">
        <v>2</v>
      </c>
      <c r="I83" s="54" t="s">
        <v>759</v>
      </c>
    </row>
    <row r="84" spans="1:9" ht="13.5">
      <c r="A84" s="107" t="s">
        <v>1332</v>
      </c>
      <c r="B84" s="107" t="s">
        <v>1333</v>
      </c>
      <c r="C84" s="106" t="s">
        <v>1330</v>
      </c>
      <c r="D84" s="107">
        <v>3</v>
      </c>
      <c r="E84" s="107" t="s">
        <v>1338</v>
      </c>
      <c r="F84" s="54" t="s">
        <v>766</v>
      </c>
      <c r="G84" s="107" t="s">
        <v>745</v>
      </c>
      <c r="H84" s="107">
        <v>2</v>
      </c>
      <c r="I84" s="54" t="s">
        <v>759</v>
      </c>
    </row>
  </sheetData>
  <mergeCells count="8">
    <mergeCell ref="G69:G70"/>
    <mergeCell ref="H69:H70"/>
    <mergeCell ref="I69:I70"/>
    <mergeCell ref="D69:D70"/>
    <mergeCell ref="A69:A70"/>
    <mergeCell ref="B69:B70"/>
    <mergeCell ref="E69:E70"/>
    <mergeCell ref="F69:F7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211"/>
  <sheetViews>
    <sheetView workbookViewId="0" topLeftCell="A1">
      <selection activeCell="A1" sqref="A1:K1"/>
    </sheetView>
  </sheetViews>
  <sheetFormatPr defaultColWidth="9.00390625" defaultRowHeight="13.5"/>
  <cols>
    <col min="1" max="1" width="12.25390625" style="31" bestFit="1" customWidth="1"/>
    <col min="2" max="2" width="13.75390625" style="31" bestFit="1" customWidth="1"/>
    <col min="3" max="3" width="5.125" style="31" bestFit="1" customWidth="1"/>
    <col min="4" max="4" width="5.75390625" style="32" bestFit="1" customWidth="1"/>
    <col min="5" max="6" width="3.75390625" style="34" bestFit="1" customWidth="1"/>
    <col min="7" max="7" width="8.375" style="32" bestFit="1" customWidth="1"/>
    <col min="8" max="8" width="15.00390625" style="31" bestFit="1" customWidth="1"/>
    <col min="9" max="9" width="5.75390625" style="32" bestFit="1" customWidth="1"/>
    <col min="10" max="10" width="18.00390625" style="31" bestFit="1" customWidth="1"/>
    <col min="11" max="11" width="5.75390625" style="31" bestFit="1" customWidth="1"/>
    <col min="12" max="12" width="1.25" style="31" customWidth="1"/>
    <col min="13" max="13" width="12.25390625" style="31" bestFit="1" customWidth="1"/>
    <col min="14" max="14" width="14.25390625" style="31" bestFit="1" customWidth="1"/>
    <col min="15" max="15" width="5.25390625" style="31" bestFit="1" customWidth="1"/>
    <col min="16" max="16" width="5.75390625" style="31" bestFit="1" customWidth="1"/>
    <col min="17" max="18" width="4.50390625" style="31" bestFit="1" customWidth="1"/>
    <col min="19" max="19" width="8.375" style="31" bestFit="1" customWidth="1"/>
    <col min="20" max="20" width="15.125" style="31" bestFit="1" customWidth="1"/>
    <col min="21" max="21" width="5.875" style="31" bestFit="1" customWidth="1"/>
    <col min="22" max="22" width="15.50390625" style="31" bestFit="1" customWidth="1"/>
    <col min="23" max="23" width="5.75390625" style="31" bestFit="1" customWidth="1"/>
    <col min="24" max="24" width="1.25" style="31" customWidth="1"/>
    <col min="25" max="25" width="12.25390625" style="31" bestFit="1" customWidth="1"/>
    <col min="26" max="26" width="15.50390625" style="31" bestFit="1" customWidth="1"/>
    <col min="27" max="27" width="5.25390625" style="31" bestFit="1" customWidth="1"/>
    <col min="28" max="28" width="5.75390625" style="31" bestFit="1" customWidth="1"/>
    <col min="29" max="30" width="3.75390625" style="31" bestFit="1" customWidth="1"/>
    <col min="31" max="31" width="5.875" style="31" bestFit="1" customWidth="1"/>
    <col min="32" max="32" width="15.125" style="31" bestFit="1" customWidth="1"/>
    <col min="33" max="33" width="5.75390625" style="31" bestFit="1" customWidth="1"/>
    <col min="34" max="34" width="18.00390625" style="31" bestFit="1" customWidth="1"/>
    <col min="35" max="35" width="5.75390625" style="31" bestFit="1" customWidth="1"/>
    <col min="36" max="36" width="1.25" style="31" customWidth="1"/>
    <col min="37" max="37" width="12.25390625" style="31" bestFit="1" customWidth="1"/>
    <col min="38" max="38" width="13.75390625" style="31" bestFit="1" customWidth="1"/>
    <col min="39" max="39" width="5.125" style="31" bestFit="1" customWidth="1"/>
    <col min="40" max="40" width="5.75390625" style="31" bestFit="1" customWidth="1"/>
    <col min="41" max="42" width="3.75390625" style="31" bestFit="1" customWidth="1"/>
    <col min="43" max="43" width="8.375" style="31" bestFit="1" customWidth="1"/>
    <col min="44" max="44" width="15.125" style="31" bestFit="1" customWidth="1"/>
    <col min="45" max="45" width="5.75390625" style="31" bestFit="1" customWidth="1"/>
    <col min="46" max="46" width="18.125" style="31" bestFit="1" customWidth="1"/>
    <col min="47" max="47" width="5.75390625" style="31" bestFit="1" customWidth="1"/>
    <col min="48" max="48" width="1.25" style="31" customWidth="1"/>
    <col min="49" max="49" width="12.25390625" style="31" bestFit="1" customWidth="1"/>
    <col min="50" max="50" width="13.75390625" style="31" bestFit="1" customWidth="1"/>
    <col min="51" max="51" width="5.125" style="31" bestFit="1" customWidth="1"/>
    <col min="52" max="52" width="5.75390625" style="31" bestFit="1" customWidth="1"/>
    <col min="53" max="54" width="3.75390625" style="31" bestFit="1" customWidth="1"/>
    <col min="55" max="55" width="5.875" style="31" bestFit="1" customWidth="1"/>
    <col min="56" max="56" width="13.375" style="31" bestFit="1" customWidth="1"/>
    <col min="57" max="57" width="5.75390625" style="31" bestFit="1" customWidth="1"/>
    <col min="58" max="58" width="9.75390625" style="31" bestFit="1" customWidth="1"/>
    <col min="59" max="59" width="5.75390625" style="31" bestFit="1" customWidth="1"/>
    <col min="60" max="60" width="1.25" style="31" customWidth="1"/>
    <col min="61" max="61" width="12.25390625" style="31" bestFit="1" customWidth="1"/>
    <col min="62" max="62" width="13.75390625" style="31" bestFit="1" customWidth="1"/>
    <col min="63" max="63" width="5.125" style="31" bestFit="1" customWidth="1"/>
    <col min="64" max="64" width="5.75390625" style="31" bestFit="1" customWidth="1"/>
    <col min="65" max="66" width="3.75390625" style="31" bestFit="1" customWidth="1"/>
    <col min="67" max="67" width="8.375" style="31" bestFit="1" customWidth="1"/>
    <col min="68" max="68" width="15.00390625" style="31" bestFit="1" customWidth="1"/>
    <col min="69" max="69" width="5.75390625" style="31" customWidth="1"/>
    <col min="70" max="70" width="12.125" style="31" bestFit="1" customWidth="1"/>
    <col min="71" max="71" width="5.75390625" style="31" bestFit="1" customWidth="1"/>
    <col min="72" max="72" width="1.25" style="31" customWidth="1"/>
    <col min="73" max="73" width="12.25390625" style="31" bestFit="1" customWidth="1"/>
    <col min="74" max="74" width="15.375" style="31" bestFit="1" customWidth="1"/>
    <col min="75" max="75" width="5.125" style="31" bestFit="1" customWidth="1"/>
    <col min="76" max="76" width="5.75390625" style="31" bestFit="1" customWidth="1"/>
    <col min="77" max="78" width="3.75390625" style="31" bestFit="1" customWidth="1"/>
    <col min="79" max="79" width="8.375" style="31" bestFit="1" customWidth="1"/>
    <col min="80" max="80" width="13.00390625" style="31" bestFit="1" customWidth="1"/>
    <col min="81" max="81" width="5.75390625" style="31" bestFit="1" customWidth="1"/>
    <col min="82" max="82" width="12.50390625" style="31" bestFit="1" customWidth="1"/>
    <col min="83" max="83" width="5.75390625" style="31" bestFit="1" customWidth="1"/>
    <col min="84" max="16384" width="9.00390625" style="31" customWidth="1"/>
  </cols>
  <sheetData>
    <row r="1" spans="1:83" s="33" customFormat="1" ht="13.5">
      <c r="A1" s="118" t="s">
        <v>726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M1" s="117" t="s">
        <v>730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Y1" s="116" t="s">
        <v>727</v>
      </c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K1" s="119" t="s">
        <v>731</v>
      </c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W1" s="120" t="s">
        <v>1192</v>
      </c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I1" s="121" t="s">
        <v>1193</v>
      </c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U1" s="115" t="s">
        <v>732</v>
      </c>
      <c r="BV1" s="115"/>
      <c r="BW1" s="115"/>
      <c r="BX1" s="115"/>
      <c r="BY1" s="115"/>
      <c r="BZ1" s="115"/>
      <c r="CA1" s="115"/>
      <c r="CB1" s="115"/>
      <c r="CC1" s="115"/>
      <c r="CD1" s="115"/>
      <c r="CE1" s="115"/>
    </row>
    <row r="2" spans="1:83" s="45" customFormat="1" ht="13.5">
      <c r="A2" s="43" t="s">
        <v>853</v>
      </c>
      <c r="B2" s="43" t="s">
        <v>1</v>
      </c>
      <c r="C2" s="43" t="s">
        <v>708</v>
      </c>
      <c r="D2" s="43" t="s">
        <v>2</v>
      </c>
      <c r="E2" s="44" t="s">
        <v>694</v>
      </c>
      <c r="F2" s="44" t="s">
        <v>695</v>
      </c>
      <c r="G2" s="43" t="s">
        <v>3</v>
      </c>
      <c r="H2" s="43" t="s">
        <v>4</v>
      </c>
      <c r="I2" s="43" t="s">
        <v>5</v>
      </c>
      <c r="J2" s="43" t="s">
        <v>6</v>
      </c>
      <c r="K2" s="43" t="s">
        <v>728</v>
      </c>
      <c r="M2" s="43" t="s">
        <v>733</v>
      </c>
      <c r="N2" s="43" t="s">
        <v>1</v>
      </c>
      <c r="O2" s="43" t="s">
        <v>729</v>
      </c>
      <c r="P2" s="43" t="s">
        <v>2</v>
      </c>
      <c r="Q2" s="44" t="s">
        <v>694</v>
      </c>
      <c r="R2" s="44" t="s">
        <v>695</v>
      </c>
      <c r="S2" s="43" t="s">
        <v>3</v>
      </c>
      <c r="T2" s="43" t="s">
        <v>4</v>
      </c>
      <c r="U2" s="43" t="s">
        <v>5</v>
      </c>
      <c r="V2" s="43" t="s">
        <v>6</v>
      </c>
      <c r="W2" s="43" t="s">
        <v>728</v>
      </c>
      <c r="Y2" s="43" t="s">
        <v>733</v>
      </c>
      <c r="Z2" s="43" t="s">
        <v>1</v>
      </c>
      <c r="AA2" s="43" t="s">
        <v>729</v>
      </c>
      <c r="AB2" s="43" t="s">
        <v>2</v>
      </c>
      <c r="AC2" s="44" t="s">
        <v>694</v>
      </c>
      <c r="AD2" s="44" t="s">
        <v>695</v>
      </c>
      <c r="AE2" s="43" t="s">
        <v>3</v>
      </c>
      <c r="AF2" s="43" t="s">
        <v>4</v>
      </c>
      <c r="AG2" s="43" t="s">
        <v>5</v>
      </c>
      <c r="AH2" s="43" t="s">
        <v>6</v>
      </c>
      <c r="AI2" s="43" t="s">
        <v>728</v>
      </c>
      <c r="AK2" s="43" t="s">
        <v>733</v>
      </c>
      <c r="AL2" s="43" t="s">
        <v>1</v>
      </c>
      <c r="AM2" s="43" t="s">
        <v>729</v>
      </c>
      <c r="AN2" s="43" t="s">
        <v>2</v>
      </c>
      <c r="AO2" s="44" t="s">
        <v>694</v>
      </c>
      <c r="AP2" s="44" t="s">
        <v>695</v>
      </c>
      <c r="AQ2" s="43" t="s">
        <v>3</v>
      </c>
      <c r="AR2" s="43" t="s">
        <v>4</v>
      </c>
      <c r="AS2" s="43" t="s">
        <v>5</v>
      </c>
      <c r="AT2" s="43" t="s">
        <v>6</v>
      </c>
      <c r="AU2" s="43" t="s">
        <v>728</v>
      </c>
      <c r="AW2" s="43" t="s">
        <v>733</v>
      </c>
      <c r="AX2" s="43" t="s">
        <v>1</v>
      </c>
      <c r="AY2" s="43" t="s">
        <v>729</v>
      </c>
      <c r="AZ2" s="43" t="s">
        <v>2</v>
      </c>
      <c r="BA2" s="44" t="s">
        <v>694</v>
      </c>
      <c r="BB2" s="44" t="s">
        <v>695</v>
      </c>
      <c r="BC2" s="43" t="s">
        <v>3</v>
      </c>
      <c r="BD2" s="43" t="s">
        <v>4</v>
      </c>
      <c r="BE2" s="43" t="s">
        <v>5</v>
      </c>
      <c r="BF2" s="43" t="s">
        <v>6</v>
      </c>
      <c r="BG2" s="43" t="s">
        <v>728</v>
      </c>
      <c r="BI2" s="74" t="s">
        <v>733</v>
      </c>
      <c r="BJ2" s="74" t="s">
        <v>1</v>
      </c>
      <c r="BK2" s="74" t="s">
        <v>729</v>
      </c>
      <c r="BL2" s="74" t="s">
        <v>2</v>
      </c>
      <c r="BM2" s="75" t="s">
        <v>694</v>
      </c>
      <c r="BN2" s="75" t="s">
        <v>695</v>
      </c>
      <c r="BO2" s="74" t="s">
        <v>3</v>
      </c>
      <c r="BP2" s="74" t="s">
        <v>4</v>
      </c>
      <c r="BQ2" s="74" t="s">
        <v>5</v>
      </c>
      <c r="BR2" s="74" t="s">
        <v>6</v>
      </c>
      <c r="BS2" s="74" t="s">
        <v>728</v>
      </c>
      <c r="BU2" s="43" t="s">
        <v>733</v>
      </c>
      <c r="BV2" s="43" t="s">
        <v>1</v>
      </c>
      <c r="BW2" s="43" t="s">
        <v>729</v>
      </c>
      <c r="BX2" s="43" t="s">
        <v>2</v>
      </c>
      <c r="BY2" s="44" t="s">
        <v>694</v>
      </c>
      <c r="BZ2" s="44" t="s">
        <v>695</v>
      </c>
      <c r="CA2" s="43" t="s">
        <v>3</v>
      </c>
      <c r="CB2" s="43" t="s">
        <v>4</v>
      </c>
      <c r="CC2" s="43" t="s">
        <v>5</v>
      </c>
      <c r="CD2" s="43" t="s">
        <v>6</v>
      </c>
      <c r="CE2" s="43" t="s">
        <v>728</v>
      </c>
    </row>
    <row r="3" spans="1:83" s="83" customFormat="1" ht="13.5">
      <c r="A3" s="80" t="s">
        <v>8</v>
      </c>
      <c r="B3" s="80" t="s">
        <v>10</v>
      </c>
      <c r="C3" s="80">
        <v>2.5</v>
      </c>
      <c r="D3" s="81" t="s">
        <v>721</v>
      </c>
      <c r="E3" s="82">
        <v>8</v>
      </c>
      <c r="F3" s="82">
        <v>8</v>
      </c>
      <c r="G3" s="81"/>
      <c r="H3" s="80" t="s">
        <v>11</v>
      </c>
      <c r="I3" s="81">
        <v>3</v>
      </c>
      <c r="J3" s="80"/>
      <c r="K3" s="80"/>
      <c r="M3" s="84" t="s">
        <v>184</v>
      </c>
      <c r="N3" s="84" t="s">
        <v>186</v>
      </c>
      <c r="O3" s="84">
        <v>2.5</v>
      </c>
      <c r="P3" s="85" t="s">
        <v>724</v>
      </c>
      <c r="Q3" s="86">
        <v>8</v>
      </c>
      <c r="R3" s="86">
        <v>8</v>
      </c>
      <c r="S3" s="85"/>
      <c r="T3" s="84" t="s">
        <v>187</v>
      </c>
      <c r="U3" s="85">
        <v>5</v>
      </c>
      <c r="V3" s="84"/>
      <c r="W3" s="84"/>
      <c r="Y3" s="87" t="s">
        <v>329</v>
      </c>
      <c r="Z3" s="87" t="s">
        <v>331</v>
      </c>
      <c r="AA3" s="87">
        <v>2.5</v>
      </c>
      <c r="AB3" s="88" t="s">
        <v>724</v>
      </c>
      <c r="AC3" s="89">
        <v>8</v>
      </c>
      <c r="AD3" s="89">
        <v>8</v>
      </c>
      <c r="AE3" s="88"/>
      <c r="AF3" s="87" t="s">
        <v>221</v>
      </c>
      <c r="AG3" s="88">
        <v>4</v>
      </c>
      <c r="AH3" s="87"/>
      <c r="AI3" s="87"/>
      <c r="AK3" s="90" t="s">
        <v>455</v>
      </c>
      <c r="AL3" s="90" t="s">
        <v>457</v>
      </c>
      <c r="AM3" s="90">
        <v>1.5</v>
      </c>
      <c r="AN3" s="91" t="s">
        <v>722</v>
      </c>
      <c r="AO3" s="92">
        <v>6</v>
      </c>
      <c r="AP3" s="92">
        <v>3</v>
      </c>
      <c r="AQ3" s="91"/>
      <c r="AR3" s="90" t="s">
        <v>458</v>
      </c>
      <c r="AS3" s="91">
        <v>2</v>
      </c>
      <c r="AT3" s="90"/>
      <c r="AU3" s="90"/>
      <c r="AW3" s="93" t="s">
        <v>994</v>
      </c>
      <c r="AX3" s="93" t="s">
        <v>996</v>
      </c>
      <c r="AY3" s="93">
        <v>2.5</v>
      </c>
      <c r="AZ3" s="94" t="s">
        <v>724</v>
      </c>
      <c r="BA3" s="95">
        <v>8</v>
      </c>
      <c r="BB3" s="95">
        <v>8</v>
      </c>
      <c r="BC3" s="94" t="s">
        <v>49</v>
      </c>
      <c r="BD3" s="93" t="s">
        <v>997</v>
      </c>
      <c r="BE3" s="94">
        <v>5</v>
      </c>
      <c r="BF3" s="93"/>
      <c r="BG3" s="93"/>
      <c r="BI3" s="96" t="s">
        <v>1188</v>
      </c>
      <c r="BJ3" s="96" t="s">
        <v>1189</v>
      </c>
      <c r="BK3" s="96">
        <v>2.5</v>
      </c>
      <c r="BL3" s="97" t="s">
        <v>1244</v>
      </c>
      <c r="BM3" s="98">
        <v>8</v>
      </c>
      <c r="BN3" s="98">
        <v>8</v>
      </c>
      <c r="BO3" s="99" t="s">
        <v>930</v>
      </c>
      <c r="BP3" s="96" t="s">
        <v>1190</v>
      </c>
      <c r="BQ3" s="97">
        <v>4</v>
      </c>
      <c r="BR3" s="96"/>
      <c r="BS3" s="96"/>
      <c r="BU3" s="100" t="s">
        <v>1210</v>
      </c>
      <c r="BV3" s="100" t="s">
        <v>558</v>
      </c>
      <c r="BW3" s="100">
        <v>2</v>
      </c>
      <c r="BX3" s="101" t="s">
        <v>725</v>
      </c>
      <c r="BY3" s="102">
        <v>8</v>
      </c>
      <c r="BZ3" s="102">
        <v>4</v>
      </c>
      <c r="CA3" s="101" t="s">
        <v>559</v>
      </c>
      <c r="CB3" s="100" t="s">
        <v>560</v>
      </c>
      <c r="CC3" s="101">
        <v>4</v>
      </c>
      <c r="CD3" s="100" t="s">
        <v>561</v>
      </c>
      <c r="CE3" s="100"/>
    </row>
    <row r="4" spans="1:83" s="83" customFormat="1" ht="13.5">
      <c r="A4" s="80" t="s">
        <v>13</v>
      </c>
      <c r="B4" s="80" t="s">
        <v>14</v>
      </c>
      <c r="C4" s="80">
        <v>1.5</v>
      </c>
      <c r="D4" s="81" t="s">
        <v>722</v>
      </c>
      <c r="E4" s="82">
        <v>5</v>
      </c>
      <c r="F4" s="82">
        <v>5</v>
      </c>
      <c r="G4" s="81" t="s">
        <v>15</v>
      </c>
      <c r="H4" s="80" t="s">
        <v>16</v>
      </c>
      <c r="I4" s="81">
        <v>4</v>
      </c>
      <c r="J4" s="80" t="s">
        <v>17</v>
      </c>
      <c r="K4" s="80"/>
      <c r="M4" s="84" t="s">
        <v>189</v>
      </c>
      <c r="N4" s="84" t="s">
        <v>190</v>
      </c>
      <c r="O4" s="84">
        <v>2</v>
      </c>
      <c r="P4" s="85" t="s">
        <v>724</v>
      </c>
      <c r="Q4" s="86">
        <v>7</v>
      </c>
      <c r="R4" s="86">
        <v>5</v>
      </c>
      <c r="S4" s="85" t="s">
        <v>21</v>
      </c>
      <c r="T4" s="84" t="s">
        <v>191</v>
      </c>
      <c r="U4" s="85">
        <v>5</v>
      </c>
      <c r="V4" s="84"/>
      <c r="W4" s="84"/>
      <c r="Y4" s="87" t="s">
        <v>332</v>
      </c>
      <c r="Z4" s="87" t="s">
        <v>333</v>
      </c>
      <c r="AA4" s="87">
        <v>2</v>
      </c>
      <c r="AB4" s="88" t="s">
        <v>724</v>
      </c>
      <c r="AC4" s="89">
        <v>7</v>
      </c>
      <c r="AD4" s="89">
        <v>5</v>
      </c>
      <c r="AE4" s="88" t="s">
        <v>21</v>
      </c>
      <c r="AF4" s="87" t="s">
        <v>334</v>
      </c>
      <c r="AG4" s="88">
        <v>5</v>
      </c>
      <c r="AH4" s="87" t="s">
        <v>335</v>
      </c>
      <c r="AI4" s="87"/>
      <c r="AK4" s="90" t="s">
        <v>459</v>
      </c>
      <c r="AL4" s="90" t="s">
        <v>460</v>
      </c>
      <c r="AM4" s="90">
        <v>2</v>
      </c>
      <c r="AN4" s="91" t="s">
        <v>724</v>
      </c>
      <c r="AO4" s="92">
        <v>6</v>
      </c>
      <c r="AP4" s="92">
        <v>3</v>
      </c>
      <c r="AQ4" s="91"/>
      <c r="AR4" s="90" t="s">
        <v>461</v>
      </c>
      <c r="AS4" s="91">
        <v>4</v>
      </c>
      <c r="AT4" s="90"/>
      <c r="AU4" s="90"/>
      <c r="AW4" s="93" t="s">
        <v>998</v>
      </c>
      <c r="AX4" s="93" t="s">
        <v>999</v>
      </c>
      <c r="AY4" s="93">
        <v>2</v>
      </c>
      <c r="AZ4" s="94" t="s">
        <v>724</v>
      </c>
      <c r="BA4" s="95">
        <v>7</v>
      </c>
      <c r="BB4" s="95">
        <v>6</v>
      </c>
      <c r="BC4" s="94" t="s">
        <v>54</v>
      </c>
      <c r="BD4" s="93" t="s">
        <v>1000</v>
      </c>
      <c r="BE4" s="94">
        <v>5</v>
      </c>
      <c r="BF4" s="93"/>
      <c r="BG4" s="93"/>
      <c r="BI4" s="96" t="s">
        <v>1093</v>
      </c>
      <c r="BJ4" s="96" t="s">
        <v>1095</v>
      </c>
      <c r="BK4" s="96">
        <v>1.5</v>
      </c>
      <c r="BL4" s="97" t="s">
        <v>721</v>
      </c>
      <c r="BM4" s="98">
        <v>5</v>
      </c>
      <c r="BN4" s="98">
        <v>3</v>
      </c>
      <c r="BO4" s="97" t="s">
        <v>1169</v>
      </c>
      <c r="BP4" s="96" t="s">
        <v>1096</v>
      </c>
      <c r="BQ4" s="97">
        <v>3</v>
      </c>
      <c r="BR4" s="96"/>
      <c r="BS4" s="96"/>
      <c r="BU4" s="100" t="s">
        <v>562</v>
      </c>
      <c r="BV4" s="100" t="s">
        <v>563</v>
      </c>
      <c r="BW4" s="100">
        <v>1</v>
      </c>
      <c r="BX4" s="101" t="s">
        <v>722</v>
      </c>
      <c r="BY4" s="102">
        <v>3</v>
      </c>
      <c r="BZ4" s="102">
        <v>3</v>
      </c>
      <c r="CA4" s="101"/>
      <c r="CB4" s="100" t="s">
        <v>564</v>
      </c>
      <c r="CC4" s="101">
        <v>3</v>
      </c>
      <c r="CD4" s="100"/>
      <c r="CE4" s="100"/>
    </row>
    <row r="5" spans="1:83" s="83" customFormat="1" ht="13.5">
      <c r="A5" s="103" t="s">
        <v>19</v>
      </c>
      <c r="B5" s="103" t="s">
        <v>20</v>
      </c>
      <c r="C5" s="103">
        <v>2</v>
      </c>
      <c r="D5" s="104" t="s">
        <v>721</v>
      </c>
      <c r="E5" s="105">
        <v>8</v>
      </c>
      <c r="F5" s="105">
        <v>2</v>
      </c>
      <c r="G5" s="104" t="s">
        <v>21</v>
      </c>
      <c r="H5" s="103" t="s">
        <v>22</v>
      </c>
      <c r="I5" s="104">
        <v>5</v>
      </c>
      <c r="J5" s="103" t="s">
        <v>23</v>
      </c>
      <c r="K5" s="103"/>
      <c r="M5" s="103" t="s">
        <v>193</v>
      </c>
      <c r="N5" s="103" t="s">
        <v>194</v>
      </c>
      <c r="O5" s="103">
        <v>1.5</v>
      </c>
      <c r="P5" s="104" t="s">
        <v>721</v>
      </c>
      <c r="Q5" s="105">
        <v>4</v>
      </c>
      <c r="R5" s="105">
        <v>5</v>
      </c>
      <c r="S5" s="104" t="s">
        <v>178</v>
      </c>
      <c r="T5" s="103" t="s">
        <v>195</v>
      </c>
      <c r="U5" s="104">
        <v>4</v>
      </c>
      <c r="V5" s="103" t="s">
        <v>196</v>
      </c>
      <c r="W5" s="103"/>
      <c r="Y5" s="103" t="s">
        <v>336</v>
      </c>
      <c r="Z5" s="103" t="s">
        <v>337</v>
      </c>
      <c r="AA5" s="103">
        <v>1</v>
      </c>
      <c r="AB5" s="104" t="s">
        <v>723</v>
      </c>
      <c r="AC5" s="105">
        <v>1</v>
      </c>
      <c r="AD5" s="105">
        <v>5</v>
      </c>
      <c r="AE5" s="104" t="s">
        <v>49</v>
      </c>
      <c r="AF5" s="103" t="s">
        <v>338</v>
      </c>
      <c r="AG5" s="104">
        <v>5</v>
      </c>
      <c r="AH5" s="103"/>
      <c r="AI5" s="103"/>
      <c r="AK5" s="103" t="s">
        <v>462</v>
      </c>
      <c r="AL5" s="103" t="s">
        <v>463</v>
      </c>
      <c r="AM5" s="103">
        <v>2</v>
      </c>
      <c r="AN5" s="104" t="s">
        <v>722</v>
      </c>
      <c r="AO5" s="105">
        <v>7</v>
      </c>
      <c r="AP5" s="105">
        <v>1</v>
      </c>
      <c r="AQ5" s="104" t="s">
        <v>21</v>
      </c>
      <c r="AR5" s="103" t="s">
        <v>464</v>
      </c>
      <c r="AS5" s="104">
        <v>4</v>
      </c>
      <c r="AT5" s="103"/>
      <c r="AU5" s="103"/>
      <c r="AW5" s="103" t="s">
        <v>1001</v>
      </c>
      <c r="AX5" s="103" t="s">
        <v>1002</v>
      </c>
      <c r="AY5" s="103">
        <v>3</v>
      </c>
      <c r="AZ5" s="104" t="s">
        <v>724</v>
      </c>
      <c r="BA5" s="105">
        <v>9</v>
      </c>
      <c r="BB5" s="105">
        <v>9</v>
      </c>
      <c r="BC5" s="104" t="s">
        <v>49</v>
      </c>
      <c r="BD5" s="103" t="s">
        <v>1003</v>
      </c>
      <c r="BE5" s="104">
        <v>6</v>
      </c>
      <c r="BF5" s="103"/>
      <c r="BG5" s="103"/>
      <c r="BI5" s="103" t="s">
        <v>1097</v>
      </c>
      <c r="BJ5" s="103" t="s">
        <v>1098</v>
      </c>
      <c r="BK5" s="103">
        <v>1</v>
      </c>
      <c r="BL5" s="104" t="s">
        <v>725</v>
      </c>
      <c r="BM5" s="105">
        <v>3</v>
      </c>
      <c r="BN5" s="105">
        <v>3</v>
      </c>
      <c r="BO5" s="104"/>
      <c r="BP5" s="103" t="s">
        <v>1099</v>
      </c>
      <c r="BQ5" s="104">
        <v>3</v>
      </c>
      <c r="BR5" s="103"/>
      <c r="BS5" s="103"/>
      <c r="BU5" s="103" t="s">
        <v>565</v>
      </c>
      <c r="BV5" s="103" t="s">
        <v>566</v>
      </c>
      <c r="BW5" s="103">
        <v>1.5</v>
      </c>
      <c r="BX5" s="104" t="s">
        <v>722</v>
      </c>
      <c r="BY5" s="105">
        <v>6</v>
      </c>
      <c r="BZ5" s="105">
        <v>2</v>
      </c>
      <c r="CA5" s="104"/>
      <c r="CB5" s="103" t="s">
        <v>108</v>
      </c>
      <c r="CC5" s="104">
        <v>5</v>
      </c>
      <c r="CD5" s="103"/>
      <c r="CE5" s="103"/>
    </row>
    <row r="6" spans="1:83" s="83" customFormat="1" ht="13.5">
      <c r="A6" s="103" t="s">
        <v>25</v>
      </c>
      <c r="B6" s="103" t="s">
        <v>26</v>
      </c>
      <c r="C6" s="103">
        <v>2</v>
      </c>
      <c r="D6" s="104" t="s">
        <v>723</v>
      </c>
      <c r="E6" s="105">
        <v>8</v>
      </c>
      <c r="F6" s="105">
        <v>3</v>
      </c>
      <c r="G6" s="104" t="s">
        <v>27</v>
      </c>
      <c r="H6" s="103" t="s">
        <v>28</v>
      </c>
      <c r="I6" s="104">
        <v>4</v>
      </c>
      <c r="J6" s="103"/>
      <c r="K6" s="103"/>
      <c r="M6" s="103" t="s">
        <v>197</v>
      </c>
      <c r="N6" s="103" t="s">
        <v>198</v>
      </c>
      <c r="O6" s="103">
        <v>2</v>
      </c>
      <c r="P6" s="104" t="s">
        <v>724</v>
      </c>
      <c r="Q6" s="105">
        <v>8</v>
      </c>
      <c r="R6" s="105">
        <v>4</v>
      </c>
      <c r="S6" s="104"/>
      <c r="T6" s="103" t="s">
        <v>199</v>
      </c>
      <c r="U6" s="104">
        <v>5</v>
      </c>
      <c r="V6" s="103"/>
      <c r="W6" s="103"/>
      <c r="Y6" s="103" t="s">
        <v>340</v>
      </c>
      <c r="Z6" s="103" t="s">
        <v>341</v>
      </c>
      <c r="AA6" s="103">
        <v>2</v>
      </c>
      <c r="AB6" s="104" t="s">
        <v>724</v>
      </c>
      <c r="AC6" s="105">
        <v>9</v>
      </c>
      <c r="AD6" s="105">
        <v>1</v>
      </c>
      <c r="AE6" s="104"/>
      <c r="AF6" s="103" t="s">
        <v>342</v>
      </c>
      <c r="AG6" s="104">
        <v>4</v>
      </c>
      <c r="AH6" s="103"/>
      <c r="AI6" s="103"/>
      <c r="AK6" s="103" t="s">
        <v>465</v>
      </c>
      <c r="AL6" s="103" t="s">
        <v>466</v>
      </c>
      <c r="AM6" s="103">
        <v>1.5</v>
      </c>
      <c r="AN6" s="104" t="s">
        <v>724</v>
      </c>
      <c r="AO6" s="105">
        <v>6</v>
      </c>
      <c r="AP6" s="105">
        <v>3</v>
      </c>
      <c r="AQ6" s="104"/>
      <c r="AR6" s="103" t="s">
        <v>160</v>
      </c>
      <c r="AS6" s="104">
        <v>4</v>
      </c>
      <c r="AT6" s="103" t="s">
        <v>467</v>
      </c>
      <c r="AU6" s="103"/>
      <c r="AW6" s="103" t="s">
        <v>1004</v>
      </c>
      <c r="AX6" s="103" t="s">
        <v>1005</v>
      </c>
      <c r="AY6" s="103">
        <v>1</v>
      </c>
      <c r="AZ6" s="104" t="s">
        <v>723</v>
      </c>
      <c r="BA6" s="105">
        <v>2</v>
      </c>
      <c r="BB6" s="105">
        <v>4</v>
      </c>
      <c r="BC6" s="104"/>
      <c r="BD6" s="103" t="s">
        <v>1006</v>
      </c>
      <c r="BE6" s="104">
        <v>3</v>
      </c>
      <c r="BF6" s="103"/>
      <c r="BG6" s="103"/>
      <c r="BI6" s="103" t="s">
        <v>1101</v>
      </c>
      <c r="BJ6" s="103" t="s">
        <v>1102</v>
      </c>
      <c r="BK6" s="103">
        <v>1.5</v>
      </c>
      <c r="BL6" s="104" t="s">
        <v>725</v>
      </c>
      <c r="BM6" s="105">
        <v>5</v>
      </c>
      <c r="BN6" s="105">
        <v>5</v>
      </c>
      <c r="BO6" s="104" t="s">
        <v>178</v>
      </c>
      <c r="BP6" s="103" t="s">
        <v>1103</v>
      </c>
      <c r="BQ6" s="104">
        <v>4</v>
      </c>
      <c r="BR6" s="103"/>
      <c r="BS6" s="103"/>
      <c r="BU6" s="103" t="s">
        <v>567</v>
      </c>
      <c r="BV6" s="103" t="s">
        <v>568</v>
      </c>
      <c r="BW6" s="103">
        <v>2.5</v>
      </c>
      <c r="BX6" s="104" t="s">
        <v>725</v>
      </c>
      <c r="BY6" s="105">
        <v>11</v>
      </c>
      <c r="BZ6" s="105">
        <v>3</v>
      </c>
      <c r="CA6" s="104"/>
      <c r="CB6" s="103" t="s">
        <v>569</v>
      </c>
      <c r="CC6" s="104">
        <v>6</v>
      </c>
      <c r="CD6" s="103" t="s">
        <v>570</v>
      </c>
      <c r="CE6" s="103"/>
    </row>
    <row r="7" spans="1:83" s="83" customFormat="1" ht="13.5">
      <c r="A7" s="80" t="s">
        <v>30</v>
      </c>
      <c r="B7" s="80" t="s">
        <v>31</v>
      </c>
      <c r="C7" s="80">
        <v>1.5</v>
      </c>
      <c r="D7" s="81" t="s">
        <v>724</v>
      </c>
      <c r="E7" s="82">
        <v>4</v>
      </c>
      <c r="F7" s="82">
        <v>5</v>
      </c>
      <c r="G7" s="81"/>
      <c r="H7" s="80" t="s">
        <v>32</v>
      </c>
      <c r="I7" s="81">
        <v>3</v>
      </c>
      <c r="J7" s="80" t="s">
        <v>33</v>
      </c>
      <c r="K7" s="80"/>
      <c r="M7" s="84" t="s">
        <v>201</v>
      </c>
      <c r="N7" s="84" t="s">
        <v>202</v>
      </c>
      <c r="O7" s="84">
        <v>2</v>
      </c>
      <c r="P7" s="85" t="s">
        <v>722</v>
      </c>
      <c r="Q7" s="86">
        <v>7</v>
      </c>
      <c r="R7" s="86">
        <v>9</v>
      </c>
      <c r="S7" s="85" t="s">
        <v>203</v>
      </c>
      <c r="T7" s="84" t="s">
        <v>72</v>
      </c>
      <c r="U7" s="85">
        <v>3</v>
      </c>
      <c r="V7" s="84"/>
      <c r="W7" s="84"/>
      <c r="Y7" s="87" t="s">
        <v>343</v>
      </c>
      <c r="Z7" s="87" t="s">
        <v>344</v>
      </c>
      <c r="AA7" s="87">
        <v>1</v>
      </c>
      <c r="AB7" s="88" t="s">
        <v>723</v>
      </c>
      <c r="AC7" s="89">
        <v>1</v>
      </c>
      <c r="AD7" s="89">
        <v>4</v>
      </c>
      <c r="AE7" s="88" t="s">
        <v>49</v>
      </c>
      <c r="AF7" s="87" t="s">
        <v>345</v>
      </c>
      <c r="AG7" s="88">
        <v>3</v>
      </c>
      <c r="AH7" s="87"/>
      <c r="AI7" s="87"/>
      <c r="AK7" s="90" t="s">
        <v>468</v>
      </c>
      <c r="AL7" s="90" t="s">
        <v>469</v>
      </c>
      <c r="AM7" s="90">
        <v>1.5</v>
      </c>
      <c r="AN7" s="91" t="s">
        <v>723</v>
      </c>
      <c r="AO7" s="92">
        <v>4</v>
      </c>
      <c r="AP7" s="92">
        <v>7</v>
      </c>
      <c r="AQ7" s="91"/>
      <c r="AR7" s="90" t="s">
        <v>37</v>
      </c>
      <c r="AS7" s="91">
        <v>7</v>
      </c>
      <c r="AT7" s="90"/>
      <c r="AU7" s="90"/>
      <c r="AW7" s="93" t="s">
        <v>1007</v>
      </c>
      <c r="AX7" s="93" t="s">
        <v>1008</v>
      </c>
      <c r="AY7" s="93">
        <v>1.5</v>
      </c>
      <c r="AZ7" s="94" t="s">
        <v>724</v>
      </c>
      <c r="BA7" s="95">
        <v>5</v>
      </c>
      <c r="BB7" s="95">
        <v>5</v>
      </c>
      <c r="BC7" s="94" t="s">
        <v>178</v>
      </c>
      <c r="BD7" s="93" t="s">
        <v>1009</v>
      </c>
      <c r="BE7" s="94">
        <v>3</v>
      </c>
      <c r="BF7" s="93"/>
      <c r="BG7" s="93"/>
      <c r="BI7" s="96" t="s">
        <v>1104</v>
      </c>
      <c r="BJ7" s="96" t="s">
        <v>1105</v>
      </c>
      <c r="BK7" s="96">
        <v>1</v>
      </c>
      <c r="BL7" s="97" t="s">
        <v>721</v>
      </c>
      <c r="BM7" s="98">
        <v>2</v>
      </c>
      <c r="BN7" s="98">
        <v>2</v>
      </c>
      <c r="BO7" s="99" t="s">
        <v>1170</v>
      </c>
      <c r="BP7" s="96" t="s">
        <v>1106</v>
      </c>
      <c r="BQ7" s="97">
        <v>3</v>
      </c>
      <c r="BR7" s="96"/>
      <c r="BS7" s="96"/>
      <c r="BU7" s="100" t="s">
        <v>1211</v>
      </c>
      <c r="BV7" s="100" t="s">
        <v>572</v>
      </c>
      <c r="BW7" s="100">
        <v>1</v>
      </c>
      <c r="BX7" s="101" t="s">
        <v>725</v>
      </c>
      <c r="BY7" s="102">
        <v>4</v>
      </c>
      <c r="BZ7" s="102">
        <v>1</v>
      </c>
      <c r="CA7" s="101"/>
      <c r="CB7" s="100" t="s">
        <v>160</v>
      </c>
      <c r="CC7" s="101">
        <v>4</v>
      </c>
      <c r="CD7" s="100"/>
      <c r="CE7" s="100"/>
    </row>
    <row r="8" spans="1:83" s="83" customFormat="1" ht="13.5">
      <c r="A8" s="80" t="s">
        <v>35</v>
      </c>
      <c r="B8" s="80" t="s">
        <v>36</v>
      </c>
      <c r="C8" s="80">
        <v>1.5</v>
      </c>
      <c r="D8" s="81" t="s">
        <v>721</v>
      </c>
      <c r="E8" s="82">
        <v>5</v>
      </c>
      <c r="F8" s="82">
        <v>2</v>
      </c>
      <c r="G8" s="81"/>
      <c r="H8" s="80" t="s">
        <v>37</v>
      </c>
      <c r="I8" s="81">
        <v>7</v>
      </c>
      <c r="J8" s="80" t="s">
        <v>38</v>
      </c>
      <c r="K8" s="80"/>
      <c r="M8" s="84" t="s">
        <v>204</v>
      </c>
      <c r="N8" s="84" t="s">
        <v>205</v>
      </c>
      <c r="O8" s="84">
        <v>2</v>
      </c>
      <c r="P8" s="85" t="s">
        <v>724</v>
      </c>
      <c r="Q8" s="86">
        <v>7</v>
      </c>
      <c r="R8" s="86">
        <v>8</v>
      </c>
      <c r="S8" s="85" t="s">
        <v>49</v>
      </c>
      <c r="T8" s="84" t="s">
        <v>42</v>
      </c>
      <c r="U8" s="85">
        <v>5</v>
      </c>
      <c r="V8" s="84"/>
      <c r="W8" s="84"/>
      <c r="Y8" s="87" t="s">
        <v>346</v>
      </c>
      <c r="Z8" s="87" t="s">
        <v>347</v>
      </c>
      <c r="AA8" s="87">
        <v>1.5</v>
      </c>
      <c r="AB8" s="88" t="s">
        <v>724</v>
      </c>
      <c r="AC8" s="89">
        <v>6</v>
      </c>
      <c r="AD8" s="89">
        <v>3</v>
      </c>
      <c r="AE8" s="88"/>
      <c r="AF8" s="87" t="s">
        <v>160</v>
      </c>
      <c r="AG8" s="88">
        <v>4</v>
      </c>
      <c r="AH8" s="87"/>
      <c r="AI8" s="87"/>
      <c r="AK8" s="90" t="s">
        <v>470</v>
      </c>
      <c r="AL8" s="90" t="s">
        <v>471</v>
      </c>
      <c r="AM8" s="90">
        <v>1</v>
      </c>
      <c r="AN8" s="91" t="s">
        <v>723</v>
      </c>
      <c r="AO8" s="92">
        <v>3</v>
      </c>
      <c r="AP8" s="92">
        <v>4</v>
      </c>
      <c r="AQ8" s="91"/>
      <c r="AR8" s="90" t="s">
        <v>72</v>
      </c>
      <c r="AS8" s="91">
        <v>3</v>
      </c>
      <c r="AT8" s="90"/>
      <c r="AU8" s="90"/>
      <c r="AW8" s="93" t="s">
        <v>1010</v>
      </c>
      <c r="AX8" s="93" t="s">
        <v>1011</v>
      </c>
      <c r="AY8" s="93">
        <v>2.5</v>
      </c>
      <c r="AZ8" s="94" t="s">
        <v>723</v>
      </c>
      <c r="BA8" s="95">
        <v>8</v>
      </c>
      <c r="BB8" s="95">
        <v>8</v>
      </c>
      <c r="BC8" s="94" t="s">
        <v>203</v>
      </c>
      <c r="BD8" s="93" t="s">
        <v>1012</v>
      </c>
      <c r="BE8" s="94">
        <v>6</v>
      </c>
      <c r="BF8" s="93"/>
      <c r="BG8" s="93"/>
      <c r="BI8" s="96" t="s">
        <v>1107</v>
      </c>
      <c r="BJ8" s="96" t="s">
        <v>1108</v>
      </c>
      <c r="BK8" s="96">
        <v>3</v>
      </c>
      <c r="BL8" s="97" t="s">
        <v>721</v>
      </c>
      <c r="BM8" s="98">
        <v>10</v>
      </c>
      <c r="BN8" s="98">
        <v>5</v>
      </c>
      <c r="BO8" s="97" t="s">
        <v>1171</v>
      </c>
      <c r="BP8" s="96" t="s">
        <v>1109</v>
      </c>
      <c r="BQ8" s="97">
        <v>7</v>
      </c>
      <c r="BR8" s="96" t="s">
        <v>1361</v>
      </c>
      <c r="BS8" s="96"/>
      <c r="BU8" s="100" t="s">
        <v>573</v>
      </c>
      <c r="BV8" s="100" t="s">
        <v>574</v>
      </c>
      <c r="BW8" s="100">
        <v>1.5</v>
      </c>
      <c r="BX8" s="101" t="s">
        <v>723</v>
      </c>
      <c r="BY8" s="102">
        <v>4</v>
      </c>
      <c r="BZ8" s="102">
        <v>8</v>
      </c>
      <c r="CA8" s="101" t="s">
        <v>178</v>
      </c>
      <c r="CB8" s="100" t="s">
        <v>575</v>
      </c>
      <c r="CC8" s="101">
        <v>4</v>
      </c>
      <c r="CD8" s="100"/>
      <c r="CE8" s="100"/>
    </row>
    <row r="9" spans="1:83" s="83" customFormat="1" ht="13.5">
      <c r="A9" s="103" t="s">
        <v>40</v>
      </c>
      <c r="B9" s="103" t="s">
        <v>41</v>
      </c>
      <c r="C9" s="103">
        <v>1.5</v>
      </c>
      <c r="D9" s="104" t="s">
        <v>721</v>
      </c>
      <c r="E9" s="105">
        <v>5</v>
      </c>
      <c r="F9" s="105">
        <v>7</v>
      </c>
      <c r="G9" s="104"/>
      <c r="H9" s="103" t="s">
        <v>42</v>
      </c>
      <c r="I9" s="104">
        <v>5</v>
      </c>
      <c r="J9" s="103" t="s">
        <v>38</v>
      </c>
      <c r="K9" s="103"/>
      <c r="M9" s="103" t="s">
        <v>206</v>
      </c>
      <c r="N9" s="103" t="s">
        <v>207</v>
      </c>
      <c r="O9" s="103">
        <v>1.5</v>
      </c>
      <c r="P9" s="104" t="s">
        <v>722</v>
      </c>
      <c r="Q9" s="105">
        <v>5</v>
      </c>
      <c r="R9" s="105">
        <v>1</v>
      </c>
      <c r="S9" s="104" t="s">
        <v>94</v>
      </c>
      <c r="T9" s="103" t="s">
        <v>140</v>
      </c>
      <c r="U9" s="104">
        <v>2</v>
      </c>
      <c r="V9" s="103"/>
      <c r="W9" s="103"/>
      <c r="Y9" s="103" t="s">
        <v>348</v>
      </c>
      <c r="Z9" s="103" t="s">
        <v>349</v>
      </c>
      <c r="AA9" s="103">
        <v>1</v>
      </c>
      <c r="AB9" s="104" t="s">
        <v>723</v>
      </c>
      <c r="AC9" s="105">
        <v>2</v>
      </c>
      <c r="AD9" s="105">
        <v>5</v>
      </c>
      <c r="AE9" s="104"/>
      <c r="AF9" s="103" t="s">
        <v>350</v>
      </c>
      <c r="AG9" s="104">
        <v>3</v>
      </c>
      <c r="AH9" s="103" t="s">
        <v>351</v>
      </c>
      <c r="AI9" s="103"/>
      <c r="AK9" s="103" t="s">
        <v>472</v>
      </c>
      <c r="AL9" s="103" t="s">
        <v>473</v>
      </c>
      <c r="AM9" s="103">
        <v>1.5</v>
      </c>
      <c r="AN9" s="104" t="s">
        <v>724</v>
      </c>
      <c r="AO9" s="105">
        <v>4</v>
      </c>
      <c r="AP9" s="105">
        <v>7</v>
      </c>
      <c r="AQ9" s="104" t="s">
        <v>49</v>
      </c>
      <c r="AR9" s="103" t="s">
        <v>474</v>
      </c>
      <c r="AS9" s="104">
        <v>5</v>
      </c>
      <c r="AT9" s="103"/>
      <c r="AU9" s="103"/>
      <c r="AW9" s="103" t="s">
        <v>1014</v>
      </c>
      <c r="AX9" s="103" t="s">
        <v>1015</v>
      </c>
      <c r="AY9" s="103">
        <v>1</v>
      </c>
      <c r="AZ9" s="104" t="s">
        <v>722</v>
      </c>
      <c r="BA9" s="105">
        <v>3</v>
      </c>
      <c r="BB9" s="105">
        <v>2</v>
      </c>
      <c r="BC9" s="104"/>
      <c r="BD9" s="103" t="s">
        <v>1016</v>
      </c>
      <c r="BE9" s="104">
        <v>3</v>
      </c>
      <c r="BF9" s="103"/>
      <c r="BG9" s="103"/>
      <c r="BI9" s="103" t="s">
        <v>1110</v>
      </c>
      <c r="BJ9" s="103" t="s">
        <v>1111</v>
      </c>
      <c r="BK9" s="103">
        <v>1.5</v>
      </c>
      <c r="BL9" s="104" t="s">
        <v>725</v>
      </c>
      <c r="BM9" s="105">
        <v>6</v>
      </c>
      <c r="BN9" s="105">
        <v>3</v>
      </c>
      <c r="BO9" s="104"/>
      <c r="BP9" s="103" t="s">
        <v>1112</v>
      </c>
      <c r="BQ9" s="104">
        <v>4</v>
      </c>
      <c r="BR9" s="103"/>
      <c r="BS9" s="103"/>
      <c r="BU9" s="103" t="s">
        <v>576</v>
      </c>
      <c r="BV9" s="103" t="s">
        <v>577</v>
      </c>
      <c r="BW9" s="103">
        <v>1.5</v>
      </c>
      <c r="BX9" s="104" t="s">
        <v>725</v>
      </c>
      <c r="BY9" s="105">
        <v>6</v>
      </c>
      <c r="BZ9" s="105">
        <v>5</v>
      </c>
      <c r="CA9" s="104"/>
      <c r="CB9" s="103" t="s">
        <v>560</v>
      </c>
      <c r="CC9" s="104">
        <v>4</v>
      </c>
      <c r="CD9" s="103"/>
      <c r="CE9" s="103"/>
    </row>
    <row r="10" spans="1:83" s="83" customFormat="1" ht="13.5">
      <c r="A10" s="103" t="s">
        <v>44</v>
      </c>
      <c r="B10" s="103" t="s">
        <v>45</v>
      </c>
      <c r="C10" s="103">
        <v>3</v>
      </c>
      <c r="D10" s="104" t="s">
        <v>721</v>
      </c>
      <c r="E10" s="105">
        <v>9</v>
      </c>
      <c r="F10" s="105">
        <v>10</v>
      </c>
      <c r="G10" s="104" t="s">
        <v>1275</v>
      </c>
      <c r="H10" s="103" t="s">
        <v>46</v>
      </c>
      <c r="I10" s="104">
        <v>6</v>
      </c>
      <c r="J10" s="103" t="s">
        <v>38</v>
      </c>
      <c r="K10" s="103"/>
      <c r="M10" s="103" t="s">
        <v>209</v>
      </c>
      <c r="N10" s="103" t="s">
        <v>210</v>
      </c>
      <c r="O10" s="103">
        <v>1</v>
      </c>
      <c r="P10" s="104" t="s">
        <v>722</v>
      </c>
      <c r="Q10" s="105">
        <v>3</v>
      </c>
      <c r="R10" s="105">
        <v>4</v>
      </c>
      <c r="S10" s="104"/>
      <c r="T10" s="103" t="s">
        <v>211</v>
      </c>
      <c r="U10" s="104">
        <v>4</v>
      </c>
      <c r="V10" s="103" t="s">
        <v>212</v>
      </c>
      <c r="W10" s="103"/>
      <c r="Y10" s="103" t="s">
        <v>352</v>
      </c>
      <c r="Z10" s="103" t="s">
        <v>353</v>
      </c>
      <c r="AA10" s="103">
        <v>4</v>
      </c>
      <c r="AB10" s="104" t="s">
        <v>724</v>
      </c>
      <c r="AC10" s="105">
        <v>12</v>
      </c>
      <c r="AD10" s="105">
        <v>7</v>
      </c>
      <c r="AE10" s="104" t="s">
        <v>49</v>
      </c>
      <c r="AF10" s="103" t="s">
        <v>354</v>
      </c>
      <c r="AG10" s="104">
        <v>6</v>
      </c>
      <c r="AH10" s="103"/>
      <c r="AI10" s="103"/>
      <c r="AK10" s="103" t="s">
        <v>475</v>
      </c>
      <c r="AL10" s="103" t="s">
        <v>476</v>
      </c>
      <c r="AM10" s="103">
        <v>2</v>
      </c>
      <c r="AN10" s="104" t="s">
        <v>722</v>
      </c>
      <c r="AO10" s="105">
        <v>6</v>
      </c>
      <c r="AP10" s="105">
        <v>5</v>
      </c>
      <c r="AQ10" s="104" t="s">
        <v>249</v>
      </c>
      <c r="AR10" s="103" t="s">
        <v>477</v>
      </c>
      <c r="AS10" s="104">
        <v>4</v>
      </c>
      <c r="AT10" s="103"/>
      <c r="AU10" s="103"/>
      <c r="AW10" s="103" t="s">
        <v>1017</v>
      </c>
      <c r="AX10" s="103" t="s">
        <v>1018</v>
      </c>
      <c r="AY10" s="103">
        <v>1</v>
      </c>
      <c r="AZ10" s="104" t="s">
        <v>722</v>
      </c>
      <c r="BA10" s="105">
        <v>2</v>
      </c>
      <c r="BB10" s="105">
        <v>2</v>
      </c>
      <c r="BC10" s="104" t="s">
        <v>1092</v>
      </c>
      <c r="BD10" s="103" t="s">
        <v>1019</v>
      </c>
      <c r="BE10" s="104">
        <v>3</v>
      </c>
      <c r="BF10" s="103"/>
      <c r="BG10" s="103"/>
      <c r="BI10" s="103" t="s">
        <v>1113</v>
      </c>
      <c r="BJ10" s="103" t="s">
        <v>1114</v>
      </c>
      <c r="BK10" s="103">
        <v>1.5</v>
      </c>
      <c r="BL10" s="104" t="s">
        <v>725</v>
      </c>
      <c r="BM10" s="105">
        <v>5</v>
      </c>
      <c r="BN10" s="105">
        <v>8</v>
      </c>
      <c r="BO10" s="104"/>
      <c r="BP10" s="103" t="s">
        <v>1115</v>
      </c>
      <c r="BQ10" s="104">
        <v>5</v>
      </c>
      <c r="BR10" s="103" t="s">
        <v>1362</v>
      </c>
      <c r="BS10" s="103"/>
      <c r="BU10" s="103" t="s">
        <v>578</v>
      </c>
      <c r="BV10" s="103" t="s">
        <v>579</v>
      </c>
      <c r="BW10" s="103">
        <v>1.5</v>
      </c>
      <c r="BX10" s="104" t="s">
        <v>722</v>
      </c>
      <c r="BY10" s="105">
        <v>5</v>
      </c>
      <c r="BZ10" s="105">
        <v>6</v>
      </c>
      <c r="CA10" s="104"/>
      <c r="CB10" s="103" t="s">
        <v>580</v>
      </c>
      <c r="CC10" s="104">
        <v>4</v>
      </c>
      <c r="CD10" s="103"/>
      <c r="CE10" s="103"/>
    </row>
    <row r="11" spans="1:83" s="83" customFormat="1" ht="13.5">
      <c r="A11" s="80" t="s">
        <v>47</v>
      </c>
      <c r="B11" s="80" t="s">
        <v>48</v>
      </c>
      <c r="C11" s="80">
        <v>1</v>
      </c>
      <c r="D11" s="81" t="s">
        <v>723</v>
      </c>
      <c r="E11" s="82">
        <v>1</v>
      </c>
      <c r="F11" s="82">
        <v>2</v>
      </c>
      <c r="G11" s="81" t="s">
        <v>49</v>
      </c>
      <c r="H11" s="80" t="s">
        <v>50</v>
      </c>
      <c r="I11" s="81">
        <v>4</v>
      </c>
      <c r="J11" s="80"/>
      <c r="K11" s="80"/>
      <c r="M11" s="84" t="s">
        <v>214</v>
      </c>
      <c r="N11" s="84" t="s">
        <v>215</v>
      </c>
      <c r="O11" s="84">
        <v>1.5</v>
      </c>
      <c r="P11" s="85" t="s">
        <v>722</v>
      </c>
      <c r="Q11" s="86">
        <v>4</v>
      </c>
      <c r="R11" s="86">
        <v>7</v>
      </c>
      <c r="S11" s="85"/>
      <c r="T11" s="84" t="s">
        <v>216</v>
      </c>
      <c r="U11" s="85">
        <v>7</v>
      </c>
      <c r="V11" s="84"/>
      <c r="W11" s="84"/>
      <c r="Y11" s="87" t="s">
        <v>355</v>
      </c>
      <c r="Z11" s="87" t="s">
        <v>356</v>
      </c>
      <c r="AA11" s="87">
        <v>1</v>
      </c>
      <c r="AB11" s="88" t="s">
        <v>723</v>
      </c>
      <c r="AC11" s="89">
        <v>2</v>
      </c>
      <c r="AD11" s="89">
        <v>2</v>
      </c>
      <c r="AE11" s="88"/>
      <c r="AF11" s="87" t="s">
        <v>357</v>
      </c>
      <c r="AG11" s="88">
        <v>10</v>
      </c>
      <c r="AH11" s="87" t="s">
        <v>358</v>
      </c>
      <c r="AI11" s="87"/>
      <c r="AK11" s="90" t="s">
        <v>478</v>
      </c>
      <c r="AL11" s="90" t="s">
        <v>479</v>
      </c>
      <c r="AM11" s="90">
        <v>1</v>
      </c>
      <c r="AN11" s="91" t="s">
        <v>723</v>
      </c>
      <c r="AO11" s="92">
        <v>2</v>
      </c>
      <c r="AP11" s="92">
        <v>5</v>
      </c>
      <c r="AQ11" s="91"/>
      <c r="AR11" s="90" t="s">
        <v>480</v>
      </c>
      <c r="AS11" s="91">
        <v>3</v>
      </c>
      <c r="AT11" s="90"/>
      <c r="AU11" s="90"/>
      <c r="AW11" s="93" t="s">
        <v>1020</v>
      </c>
      <c r="AX11" s="93" t="s">
        <v>1021</v>
      </c>
      <c r="AY11" s="93">
        <v>2</v>
      </c>
      <c r="AZ11" s="94" t="s">
        <v>722</v>
      </c>
      <c r="BA11" s="95">
        <v>7</v>
      </c>
      <c r="BB11" s="95">
        <v>6</v>
      </c>
      <c r="BC11" s="94" t="s">
        <v>88</v>
      </c>
      <c r="BD11" s="93" t="s">
        <v>1022</v>
      </c>
      <c r="BE11" s="94">
        <v>5</v>
      </c>
      <c r="BF11" s="93"/>
      <c r="BG11" s="93"/>
      <c r="BI11" s="96" t="s">
        <v>1116</v>
      </c>
      <c r="BJ11" s="96" t="s">
        <v>1117</v>
      </c>
      <c r="BK11" s="96">
        <v>1</v>
      </c>
      <c r="BL11" s="97" t="s">
        <v>725</v>
      </c>
      <c r="BM11" s="98">
        <v>2</v>
      </c>
      <c r="BN11" s="98">
        <v>5</v>
      </c>
      <c r="BO11" s="99" t="s">
        <v>178</v>
      </c>
      <c r="BP11" s="96" t="s">
        <v>1118</v>
      </c>
      <c r="BQ11" s="97">
        <v>5</v>
      </c>
      <c r="BR11" s="96"/>
      <c r="BS11" s="96"/>
      <c r="BU11" s="100" t="s">
        <v>1212</v>
      </c>
      <c r="BV11" s="100" t="s">
        <v>582</v>
      </c>
      <c r="BW11" s="100">
        <v>3</v>
      </c>
      <c r="BX11" s="101" t="s">
        <v>723</v>
      </c>
      <c r="BY11" s="102">
        <v>9</v>
      </c>
      <c r="BZ11" s="102">
        <v>10</v>
      </c>
      <c r="CA11" s="101" t="s">
        <v>583</v>
      </c>
      <c r="CB11" s="100" t="s">
        <v>584</v>
      </c>
      <c r="CC11" s="101">
        <v>5</v>
      </c>
      <c r="CD11" s="100" t="s">
        <v>585</v>
      </c>
      <c r="CE11" s="100"/>
    </row>
    <row r="12" spans="1:83" s="83" customFormat="1" ht="13.5">
      <c r="A12" s="80" t="s">
        <v>52</v>
      </c>
      <c r="B12" s="80" t="s">
        <v>53</v>
      </c>
      <c r="C12" s="80">
        <v>1.5</v>
      </c>
      <c r="D12" s="81" t="s">
        <v>721</v>
      </c>
      <c r="E12" s="82">
        <v>6</v>
      </c>
      <c r="F12" s="82">
        <v>4</v>
      </c>
      <c r="G12" s="81" t="s">
        <v>54</v>
      </c>
      <c r="H12" s="80" t="s">
        <v>55</v>
      </c>
      <c r="I12" s="81">
        <v>3</v>
      </c>
      <c r="J12" s="80" t="s">
        <v>56</v>
      </c>
      <c r="K12" s="80"/>
      <c r="M12" s="84" t="s">
        <v>217</v>
      </c>
      <c r="N12" s="84" t="s">
        <v>218</v>
      </c>
      <c r="O12" s="84">
        <v>1.5</v>
      </c>
      <c r="P12" s="85" t="s">
        <v>722</v>
      </c>
      <c r="Q12" s="86">
        <v>6</v>
      </c>
      <c r="R12" s="86">
        <v>4</v>
      </c>
      <c r="S12" s="85"/>
      <c r="T12" s="84" t="s">
        <v>80</v>
      </c>
      <c r="U12" s="85">
        <v>4</v>
      </c>
      <c r="V12" s="84"/>
      <c r="W12" s="84"/>
      <c r="Y12" s="87" t="s">
        <v>359</v>
      </c>
      <c r="Z12" s="87" t="s">
        <v>360</v>
      </c>
      <c r="AA12" s="87">
        <v>2.5</v>
      </c>
      <c r="AB12" s="88" t="s">
        <v>721</v>
      </c>
      <c r="AC12" s="89">
        <v>8</v>
      </c>
      <c r="AD12" s="89">
        <v>10</v>
      </c>
      <c r="AE12" s="88" t="s">
        <v>361</v>
      </c>
      <c r="AF12" s="87" t="s">
        <v>362</v>
      </c>
      <c r="AG12" s="88">
        <v>6</v>
      </c>
      <c r="AH12" s="87" t="s">
        <v>363</v>
      </c>
      <c r="AI12" s="87"/>
      <c r="AK12" s="90" t="s">
        <v>481</v>
      </c>
      <c r="AL12" s="90" t="s">
        <v>482</v>
      </c>
      <c r="AM12" s="90">
        <v>1.5</v>
      </c>
      <c r="AN12" s="91" t="s">
        <v>723</v>
      </c>
      <c r="AO12" s="92">
        <v>6</v>
      </c>
      <c r="AP12" s="92">
        <v>5</v>
      </c>
      <c r="AQ12" s="91"/>
      <c r="AR12" s="90" t="s">
        <v>483</v>
      </c>
      <c r="AS12" s="91">
        <v>3</v>
      </c>
      <c r="AT12" s="90"/>
      <c r="AU12" s="90"/>
      <c r="AW12" s="93" t="s">
        <v>1023</v>
      </c>
      <c r="AX12" s="93" t="s">
        <v>1024</v>
      </c>
      <c r="AY12" s="93">
        <v>2</v>
      </c>
      <c r="AZ12" s="94" t="s">
        <v>724</v>
      </c>
      <c r="BA12" s="95">
        <v>8</v>
      </c>
      <c r="BB12" s="95">
        <v>4</v>
      </c>
      <c r="BC12" s="94"/>
      <c r="BD12" s="93" t="s">
        <v>1025</v>
      </c>
      <c r="BE12" s="94">
        <v>5</v>
      </c>
      <c r="BF12" s="93" t="s">
        <v>1359</v>
      </c>
      <c r="BG12" s="93"/>
      <c r="BI12" s="96" t="s">
        <v>1119</v>
      </c>
      <c r="BJ12" s="96" t="s">
        <v>1120</v>
      </c>
      <c r="BK12" s="96">
        <v>1</v>
      </c>
      <c r="BL12" s="97" t="s">
        <v>725</v>
      </c>
      <c r="BM12" s="98">
        <v>4</v>
      </c>
      <c r="BN12" s="98">
        <v>1</v>
      </c>
      <c r="BO12" s="97"/>
      <c r="BP12" s="96" t="s">
        <v>1121</v>
      </c>
      <c r="BQ12" s="97">
        <v>3</v>
      </c>
      <c r="BR12" s="96" t="s">
        <v>1362</v>
      </c>
      <c r="BS12" s="96"/>
      <c r="BU12" s="100" t="s">
        <v>586</v>
      </c>
      <c r="BV12" s="100" t="s">
        <v>587</v>
      </c>
      <c r="BW12" s="100">
        <v>2.5</v>
      </c>
      <c r="BX12" s="101" t="s">
        <v>723</v>
      </c>
      <c r="BY12" s="102">
        <v>9</v>
      </c>
      <c r="BZ12" s="102">
        <v>6</v>
      </c>
      <c r="CA12" s="101" t="s">
        <v>203</v>
      </c>
      <c r="CB12" s="100" t="s">
        <v>588</v>
      </c>
      <c r="CC12" s="101">
        <v>5</v>
      </c>
      <c r="CD12" s="100" t="s">
        <v>585</v>
      </c>
      <c r="CE12" s="100"/>
    </row>
    <row r="13" spans="1:83" s="83" customFormat="1" ht="13.5">
      <c r="A13" s="103" t="s">
        <v>58</v>
      </c>
      <c r="B13" s="103" t="s">
        <v>59</v>
      </c>
      <c r="C13" s="103">
        <v>1.5</v>
      </c>
      <c r="D13" s="104" t="s">
        <v>724</v>
      </c>
      <c r="E13" s="105">
        <v>5</v>
      </c>
      <c r="F13" s="105">
        <v>4</v>
      </c>
      <c r="G13" s="104"/>
      <c r="H13" s="103" t="s">
        <v>55</v>
      </c>
      <c r="I13" s="104">
        <v>3</v>
      </c>
      <c r="J13" s="103" t="s">
        <v>33</v>
      </c>
      <c r="K13" s="103"/>
      <c r="M13" s="103" t="s">
        <v>219</v>
      </c>
      <c r="N13" s="103" t="s">
        <v>220</v>
      </c>
      <c r="O13" s="103">
        <v>2.5</v>
      </c>
      <c r="P13" s="104" t="s">
        <v>724</v>
      </c>
      <c r="Q13" s="105">
        <v>9</v>
      </c>
      <c r="R13" s="105">
        <v>6</v>
      </c>
      <c r="S13" s="104" t="s">
        <v>88</v>
      </c>
      <c r="T13" s="103" t="s">
        <v>221</v>
      </c>
      <c r="U13" s="104">
        <v>4</v>
      </c>
      <c r="V13" s="103" t="s">
        <v>222</v>
      </c>
      <c r="W13" s="103"/>
      <c r="Y13" s="103" t="s">
        <v>364</v>
      </c>
      <c r="Z13" s="103" t="s">
        <v>365</v>
      </c>
      <c r="AA13" s="103">
        <v>1</v>
      </c>
      <c r="AB13" s="104" t="s">
        <v>723</v>
      </c>
      <c r="AC13" s="105">
        <v>2</v>
      </c>
      <c r="AD13" s="105">
        <v>4</v>
      </c>
      <c r="AE13" s="104" t="s">
        <v>203</v>
      </c>
      <c r="AF13" s="103" t="s">
        <v>160</v>
      </c>
      <c r="AG13" s="104">
        <v>4</v>
      </c>
      <c r="AH13" s="103"/>
      <c r="AI13" s="103"/>
      <c r="AK13" s="103" t="s">
        <v>484</v>
      </c>
      <c r="AL13" s="103" t="s">
        <v>485</v>
      </c>
      <c r="AM13" s="103">
        <v>1</v>
      </c>
      <c r="AN13" s="104" t="s">
        <v>725</v>
      </c>
      <c r="AO13" s="105">
        <v>1</v>
      </c>
      <c r="AP13" s="105">
        <v>1</v>
      </c>
      <c r="AQ13" s="104"/>
      <c r="AR13" s="103" t="s">
        <v>486</v>
      </c>
      <c r="AS13" s="104">
        <v>3</v>
      </c>
      <c r="AT13" s="103" t="s">
        <v>487</v>
      </c>
      <c r="AU13" s="103"/>
      <c r="AW13" s="103" t="s">
        <v>1026</v>
      </c>
      <c r="AX13" s="103" t="s">
        <v>1027</v>
      </c>
      <c r="AY13" s="103">
        <v>2.5</v>
      </c>
      <c r="AZ13" s="104" t="s">
        <v>722</v>
      </c>
      <c r="BA13" s="105">
        <v>9</v>
      </c>
      <c r="BB13" s="105">
        <v>5</v>
      </c>
      <c r="BC13" s="104" t="s">
        <v>490</v>
      </c>
      <c r="BD13" s="103" t="s">
        <v>1028</v>
      </c>
      <c r="BE13" s="104">
        <v>4</v>
      </c>
      <c r="BF13" s="103"/>
      <c r="BG13" s="103"/>
      <c r="BI13" s="103" t="s">
        <v>1122</v>
      </c>
      <c r="BJ13" s="103" t="s">
        <v>1123</v>
      </c>
      <c r="BK13" s="103">
        <v>2</v>
      </c>
      <c r="BL13" s="104" t="s">
        <v>725</v>
      </c>
      <c r="BM13" s="105">
        <v>7</v>
      </c>
      <c r="BN13" s="105">
        <v>5</v>
      </c>
      <c r="BO13" s="104"/>
      <c r="BP13" s="103" t="s">
        <v>1112</v>
      </c>
      <c r="BQ13" s="104">
        <v>4</v>
      </c>
      <c r="BR13" s="103"/>
      <c r="BS13" s="103"/>
      <c r="BU13" s="103" t="s">
        <v>589</v>
      </c>
      <c r="BV13" s="103" t="s">
        <v>590</v>
      </c>
      <c r="BW13" s="103">
        <v>1</v>
      </c>
      <c r="BX13" s="104" t="s">
        <v>723</v>
      </c>
      <c r="BY13" s="105">
        <v>1</v>
      </c>
      <c r="BZ13" s="105">
        <v>6</v>
      </c>
      <c r="CA13" s="104"/>
      <c r="CB13" s="103" t="s">
        <v>254</v>
      </c>
      <c r="CC13" s="104">
        <v>4</v>
      </c>
      <c r="CD13" s="103"/>
      <c r="CE13" s="103"/>
    </row>
    <row r="14" spans="1:83" s="83" customFormat="1" ht="13.5">
      <c r="A14" s="103" t="s">
        <v>61</v>
      </c>
      <c r="B14" s="103" t="s">
        <v>62</v>
      </c>
      <c r="C14" s="103">
        <v>1.5</v>
      </c>
      <c r="D14" s="104" t="s">
        <v>721</v>
      </c>
      <c r="E14" s="105">
        <v>4</v>
      </c>
      <c r="F14" s="105">
        <v>5</v>
      </c>
      <c r="G14" s="104" t="s">
        <v>63</v>
      </c>
      <c r="H14" s="103" t="s">
        <v>64</v>
      </c>
      <c r="I14" s="104">
        <v>4</v>
      </c>
      <c r="J14" s="103"/>
      <c r="K14" s="103"/>
      <c r="M14" s="103" t="s">
        <v>223</v>
      </c>
      <c r="N14" s="103" t="s">
        <v>224</v>
      </c>
      <c r="O14" s="103">
        <v>2</v>
      </c>
      <c r="P14" s="104" t="s">
        <v>723</v>
      </c>
      <c r="Q14" s="105">
        <v>7</v>
      </c>
      <c r="R14" s="105">
        <v>8</v>
      </c>
      <c r="S14" s="104"/>
      <c r="T14" s="103" t="s">
        <v>225</v>
      </c>
      <c r="U14" s="104">
        <v>3</v>
      </c>
      <c r="V14" s="103" t="s">
        <v>226</v>
      </c>
      <c r="W14" s="103"/>
      <c r="Y14" s="103" t="s">
        <v>366</v>
      </c>
      <c r="Z14" s="103" t="s">
        <v>367</v>
      </c>
      <c r="AA14" s="103">
        <v>2</v>
      </c>
      <c r="AB14" s="104" t="s">
        <v>721</v>
      </c>
      <c r="AC14" s="105">
        <v>8</v>
      </c>
      <c r="AD14" s="105">
        <v>2</v>
      </c>
      <c r="AE14" s="104"/>
      <c r="AF14" s="103" t="s">
        <v>368</v>
      </c>
      <c r="AG14" s="104">
        <v>6</v>
      </c>
      <c r="AH14" s="103"/>
      <c r="AI14" s="103"/>
      <c r="AK14" s="103" t="s">
        <v>488</v>
      </c>
      <c r="AL14" s="103" t="s">
        <v>489</v>
      </c>
      <c r="AM14" s="103">
        <v>2</v>
      </c>
      <c r="AN14" s="104" t="s">
        <v>723</v>
      </c>
      <c r="AO14" s="105">
        <v>7</v>
      </c>
      <c r="AP14" s="105">
        <v>7</v>
      </c>
      <c r="AQ14" s="104" t="s">
        <v>490</v>
      </c>
      <c r="AR14" s="103" t="s">
        <v>491</v>
      </c>
      <c r="AS14" s="104">
        <v>7</v>
      </c>
      <c r="AT14" s="103" t="s">
        <v>492</v>
      </c>
      <c r="AU14" s="103"/>
      <c r="AW14" s="103" t="s">
        <v>1029</v>
      </c>
      <c r="AX14" s="103" t="s">
        <v>1030</v>
      </c>
      <c r="AY14" s="103">
        <v>1</v>
      </c>
      <c r="AZ14" s="104" t="s">
        <v>723</v>
      </c>
      <c r="BA14" s="105">
        <v>2</v>
      </c>
      <c r="BB14" s="105">
        <v>5</v>
      </c>
      <c r="BC14" s="104" t="s">
        <v>49</v>
      </c>
      <c r="BD14" s="103" t="s">
        <v>1031</v>
      </c>
      <c r="BE14" s="104">
        <v>4</v>
      </c>
      <c r="BF14" s="103"/>
      <c r="BG14" s="103"/>
      <c r="BI14" s="103" t="s">
        <v>1124</v>
      </c>
      <c r="BJ14" s="103" t="s">
        <v>1125</v>
      </c>
      <c r="BK14" s="103">
        <v>1</v>
      </c>
      <c r="BL14" s="104" t="s">
        <v>725</v>
      </c>
      <c r="BM14" s="105">
        <v>2</v>
      </c>
      <c r="BN14" s="105">
        <v>6</v>
      </c>
      <c r="BO14" s="104"/>
      <c r="BP14" s="103" t="s">
        <v>1126</v>
      </c>
      <c r="BQ14" s="104">
        <v>4</v>
      </c>
      <c r="BR14" s="103"/>
      <c r="BS14" s="103"/>
      <c r="BU14" s="103" t="s">
        <v>591</v>
      </c>
      <c r="BV14" s="103" t="s">
        <v>592</v>
      </c>
      <c r="BW14" s="103">
        <v>2</v>
      </c>
      <c r="BX14" s="104" t="s">
        <v>722</v>
      </c>
      <c r="BY14" s="105">
        <v>8</v>
      </c>
      <c r="BZ14" s="105">
        <v>4</v>
      </c>
      <c r="CA14" s="104"/>
      <c r="CB14" s="103" t="s">
        <v>80</v>
      </c>
      <c r="CC14" s="104">
        <v>4</v>
      </c>
      <c r="CD14" s="103"/>
      <c r="CE14" s="103"/>
    </row>
    <row r="15" spans="1:83" s="83" customFormat="1" ht="13.5">
      <c r="A15" s="80" t="s">
        <v>66</v>
      </c>
      <c r="B15" s="80" t="s">
        <v>67</v>
      </c>
      <c r="C15" s="80">
        <v>1</v>
      </c>
      <c r="D15" s="81" t="s">
        <v>723</v>
      </c>
      <c r="E15" s="82">
        <v>2</v>
      </c>
      <c r="F15" s="82">
        <v>3</v>
      </c>
      <c r="G15" s="81" t="s">
        <v>49</v>
      </c>
      <c r="H15" s="80" t="s">
        <v>68</v>
      </c>
      <c r="I15" s="81">
        <v>4</v>
      </c>
      <c r="J15" s="80"/>
      <c r="K15" s="80"/>
      <c r="M15" s="84" t="s">
        <v>228</v>
      </c>
      <c r="N15" s="84" t="s">
        <v>229</v>
      </c>
      <c r="O15" s="84">
        <v>1.5</v>
      </c>
      <c r="P15" s="85" t="s">
        <v>724</v>
      </c>
      <c r="Q15" s="86">
        <v>6</v>
      </c>
      <c r="R15" s="86">
        <v>4</v>
      </c>
      <c r="S15" s="85"/>
      <c r="T15" s="84" t="s">
        <v>221</v>
      </c>
      <c r="U15" s="85">
        <v>4</v>
      </c>
      <c r="V15" s="84"/>
      <c r="W15" s="84"/>
      <c r="Y15" s="87" t="s">
        <v>369</v>
      </c>
      <c r="Z15" s="87" t="s">
        <v>370</v>
      </c>
      <c r="AA15" s="87">
        <v>1.5</v>
      </c>
      <c r="AB15" s="88" t="s">
        <v>723</v>
      </c>
      <c r="AC15" s="89">
        <v>3</v>
      </c>
      <c r="AD15" s="89">
        <v>9</v>
      </c>
      <c r="AE15" s="88" t="s">
        <v>63</v>
      </c>
      <c r="AF15" s="87" t="s">
        <v>371</v>
      </c>
      <c r="AG15" s="88">
        <v>4</v>
      </c>
      <c r="AH15" s="87" t="s">
        <v>372</v>
      </c>
      <c r="AI15" s="87"/>
      <c r="AK15" s="90" t="s">
        <v>493</v>
      </c>
      <c r="AL15" s="90" t="s">
        <v>494</v>
      </c>
      <c r="AM15" s="90">
        <v>1</v>
      </c>
      <c r="AN15" s="91" t="s">
        <v>723</v>
      </c>
      <c r="AO15" s="92">
        <v>1</v>
      </c>
      <c r="AP15" s="92">
        <v>4</v>
      </c>
      <c r="AQ15" s="91"/>
      <c r="AR15" s="90" t="s">
        <v>495</v>
      </c>
      <c r="AS15" s="91">
        <v>4</v>
      </c>
      <c r="AT15" s="90"/>
      <c r="AU15" s="90"/>
      <c r="AW15" s="93" t="s">
        <v>1032</v>
      </c>
      <c r="AX15" s="93" t="s">
        <v>1033</v>
      </c>
      <c r="AY15" s="93">
        <v>2</v>
      </c>
      <c r="AZ15" s="94" t="s">
        <v>723</v>
      </c>
      <c r="BA15" s="95">
        <v>7</v>
      </c>
      <c r="BB15" s="95">
        <v>6</v>
      </c>
      <c r="BC15" s="94" t="s">
        <v>21</v>
      </c>
      <c r="BD15" s="93" t="s">
        <v>1034</v>
      </c>
      <c r="BE15" s="94">
        <v>4</v>
      </c>
      <c r="BF15" s="93"/>
      <c r="BG15" s="93"/>
      <c r="BI15" s="96" t="s">
        <v>1127</v>
      </c>
      <c r="BJ15" s="96" t="s">
        <v>1128</v>
      </c>
      <c r="BK15" s="96">
        <v>2.5</v>
      </c>
      <c r="BL15" s="97" t="s">
        <v>721</v>
      </c>
      <c r="BM15" s="98">
        <v>8</v>
      </c>
      <c r="BN15" s="98">
        <v>9</v>
      </c>
      <c r="BO15" s="99" t="s">
        <v>1172</v>
      </c>
      <c r="BP15" s="96" t="s">
        <v>1129</v>
      </c>
      <c r="BQ15" s="97">
        <v>5</v>
      </c>
      <c r="BR15" s="96"/>
      <c r="BS15" s="96"/>
      <c r="BU15" s="100" t="s">
        <v>1213</v>
      </c>
      <c r="BV15" s="100" t="s">
        <v>594</v>
      </c>
      <c r="BW15" s="100">
        <v>1</v>
      </c>
      <c r="BX15" s="101" t="s">
        <v>722</v>
      </c>
      <c r="BY15" s="102">
        <v>2</v>
      </c>
      <c r="BZ15" s="102">
        <v>4</v>
      </c>
      <c r="CA15" s="101"/>
      <c r="CB15" s="100" t="s">
        <v>595</v>
      </c>
      <c r="CC15" s="101">
        <v>5</v>
      </c>
      <c r="CD15" s="100"/>
      <c r="CE15" s="100"/>
    </row>
    <row r="16" spans="1:83" s="83" customFormat="1" ht="13.5">
      <c r="A16" s="80" t="s">
        <v>70</v>
      </c>
      <c r="B16" s="80" t="s">
        <v>71</v>
      </c>
      <c r="C16" s="80">
        <v>2</v>
      </c>
      <c r="D16" s="81" t="s">
        <v>722</v>
      </c>
      <c r="E16" s="82">
        <v>8</v>
      </c>
      <c r="F16" s="82">
        <v>5</v>
      </c>
      <c r="G16" s="81"/>
      <c r="H16" s="80" t="s">
        <v>72</v>
      </c>
      <c r="I16" s="81">
        <v>3</v>
      </c>
      <c r="J16" s="80" t="s">
        <v>33</v>
      </c>
      <c r="K16" s="80"/>
      <c r="M16" s="84" t="s">
        <v>231</v>
      </c>
      <c r="N16" s="84" t="s">
        <v>232</v>
      </c>
      <c r="O16" s="84">
        <v>1.5</v>
      </c>
      <c r="P16" s="85" t="s">
        <v>723</v>
      </c>
      <c r="Q16" s="86">
        <v>4</v>
      </c>
      <c r="R16" s="86">
        <v>1</v>
      </c>
      <c r="S16" s="85" t="s">
        <v>233</v>
      </c>
      <c r="T16" s="84" t="s">
        <v>234</v>
      </c>
      <c r="U16" s="85">
        <v>3</v>
      </c>
      <c r="V16" s="84"/>
      <c r="W16" s="84"/>
      <c r="Y16" s="87" t="s">
        <v>374</v>
      </c>
      <c r="Z16" s="87" t="s">
        <v>375</v>
      </c>
      <c r="AA16" s="87">
        <v>2.5</v>
      </c>
      <c r="AB16" s="88" t="s">
        <v>722</v>
      </c>
      <c r="AC16" s="89">
        <v>9</v>
      </c>
      <c r="AD16" s="89">
        <v>1</v>
      </c>
      <c r="AE16" s="88" t="s">
        <v>21</v>
      </c>
      <c r="AF16" s="87" t="s">
        <v>376</v>
      </c>
      <c r="AG16" s="88">
        <v>5</v>
      </c>
      <c r="AH16" s="87"/>
      <c r="AI16" s="87"/>
      <c r="AK16" s="90" t="s">
        <v>496</v>
      </c>
      <c r="AL16" s="90" t="s">
        <v>497</v>
      </c>
      <c r="AM16" s="90">
        <v>1.5</v>
      </c>
      <c r="AN16" s="91" t="s">
        <v>722</v>
      </c>
      <c r="AO16" s="92">
        <v>4</v>
      </c>
      <c r="AP16" s="92">
        <v>6</v>
      </c>
      <c r="AQ16" s="91" t="s">
        <v>203</v>
      </c>
      <c r="AR16" s="90" t="s">
        <v>498</v>
      </c>
      <c r="AS16" s="91">
        <v>4</v>
      </c>
      <c r="AT16" s="90"/>
      <c r="AU16" s="90"/>
      <c r="AW16" s="93" t="s">
        <v>1035</v>
      </c>
      <c r="AX16" s="93" t="s">
        <v>1036</v>
      </c>
      <c r="AY16" s="93">
        <v>1</v>
      </c>
      <c r="AZ16" s="94" t="s">
        <v>722</v>
      </c>
      <c r="BA16" s="95">
        <v>2</v>
      </c>
      <c r="BB16" s="95">
        <v>5</v>
      </c>
      <c r="BC16" s="94"/>
      <c r="BD16" s="93" t="s">
        <v>1037</v>
      </c>
      <c r="BE16" s="94">
        <v>4</v>
      </c>
      <c r="BF16" s="93"/>
      <c r="BG16" s="93"/>
      <c r="BI16" s="96" t="s">
        <v>1130</v>
      </c>
      <c r="BJ16" s="96" t="s">
        <v>1131</v>
      </c>
      <c r="BK16" s="96">
        <v>1.5</v>
      </c>
      <c r="BL16" s="97" t="s">
        <v>721</v>
      </c>
      <c r="BM16" s="98">
        <v>6</v>
      </c>
      <c r="BN16" s="98">
        <v>2</v>
      </c>
      <c r="BO16" s="97" t="s">
        <v>930</v>
      </c>
      <c r="BP16" s="96" t="s">
        <v>1132</v>
      </c>
      <c r="BQ16" s="97">
        <v>3</v>
      </c>
      <c r="BR16" s="96"/>
      <c r="BS16" s="96"/>
      <c r="BU16" s="100" t="s">
        <v>596</v>
      </c>
      <c r="BV16" s="100" t="s">
        <v>597</v>
      </c>
      <c r="BW16" s="100">
        <v>2.5</v>
      </c>
      <c r="BX16" s="101" t="s">
        <v>722</v>
      </c>
      <c r="BY16" s="102">
        <v>8</v>
      </c>
      <c r="BZ16" s="102">
        <v>10</v>
      </c>
      <c r="CA16" s="101" t="s">
        <v>203</v>
      </c>
      <c r="CB16" s="100" t="s">
        <v>598</v>
      </c>
      <c r="CC16" s="101">
        <v>7</v>
      </c>
      <c r="CD16" s="100" t="s">
        <v>599</v>
      </c>
      <c r="CE16" s="100"/>
    </row>
    <row r="17" spans="1:83" s="83" customFormat="1" ht="13.5">
      <c r="A17" s="103" t="s">
        <v>73</v>
      </c>
      <c r="B17" s="103" t="s">
        <v>74</v>
      </c>
      <c r="C17" s="103">
        <v>1.5</v>
      </c>
      <c r="D17" s="104" t="s">
        <v>721</v>
      </c>
      <c r="E17" s="105">
        <v>5</v>
      </c>
      <c r="F17" s="105">
        <v>6</v>
      </c>
      <c r="G17" s="104"/>
      <c r="H17" s="103" t="s">
        <v>75</v>
      </c>
      <c r="I17" s="104">
        <v>3</v>
      </c>
      <c r="J17" s="103" t="s">
        <v>76</v>
      </c>
      <c r="K17" s="103"/>
      <c r="M17" s="103" t="s">
        <v>235</v>
      </c>
      <c r="N17" s="103" t="s">
        <v>236</v>
      </c>
      <c r="O17" s="103">
        <v>2.5</v>
      </c>
      <c r="P17" s="104" t="s">
        <v>724</v>
      </c>
      <c r="Q17" s="105">
        <v>7</v>
      </c>
      <c r="R17" s="105">
        <v>10</v>
      </c>
      <c r="S17" s="104" t="s">
        <v>49</v>
      </c>
      <c r="T17" s="103" t="s">
        <v>237</v>
      </c>
      <c r="U17" s="104">
        <v>4</v>
      </c>
      <c r="V17" s="103" t="s">
        <v>238</v>
      </c>
      <c r="W17" s="103"/>
      <c r="Y17" s="103" t="s">
        <v>377</v>
      </c>
      <c r="Z17" s="103" t="s">
        <v>378</v>
      </c>
      <c r="AA17" s="103">
        <v>2.5</v>
      </c>
      <c r="AB17" s="104" t="s">
        <v>724</v>
      </c>
      <c r="AC17" s="105">
        <v>9</v>
      </c>
      <c r="AD17" s="105">
        <v>3</v>
      </c>
      <c r="AE17" s="104" t="s">
        <v>21</v>
      </c>
      <c r="AF17" s="103" t="s">
        <v>379</v>
      </c>
      <c r="AG17" s="104">
        <v>5</v>
      </c>
      <c r="AH17" s="103" t="s">
        <v>380</v>
      </c>
      <c r="AI17" s="103"/>
      <c r="AK17" s="103" t="s">
        <v>499</v>
      </c>
      <c r="AL17" s="103" t="s">
        <v>500</v>
      </c>
      <c r="AM17" s="103">
        <v>1.5</v>
      </c>
      <c r="AN17" s="104" t="s">
        <v>723</v>
      </c>
      <c r="AO17" s="105">
        <v>4</v>
      </c>
      <c r="AP17" s="105">
        <v>5</v>
      </c>
      <c r="AQ17" s="104" t="s">
        <v>15</v>
      </c>
      <c r="AR17" s="103" t="s">
        <v>498</v>
      </c>
      <c r="AS17" s="104">
        <v>4</v>
      </c>
      <c r="AT17" s="103"/>
      <c r="AU17" s="103"/>
      <c r="AW17" s="103" t="s">
        <v>1038</v>
      </c>
      <c r="AX17" s="103" t="s">
        <v>1039</v>
      </c>
      <c r="AY17" s="103">
        <v>1.5</v>
      </c>
      <c r="AZ17" s="104" t="s">
        <v>722</v>
      </c>
      <c r="BA17" s="105">
        <v>4</v>
      </c>
      <c r="BB17" s="105">
        <v>7</v>
      </c>
      <c r="BC17" s="104" t="s">
        <v>951</v>
      </c>
      <c r="BD17" s="103" t="s">
        <v>1040</v>
      </c>
      <c r="BE17" s="104">
        <v>4</v>
      </c>
      <c r="BF17" s="103"/>
      <c r="BG17" s="103"/>
      <c r="BI17" s="103" t="s">
        <v>1133</v>
      </c>
      <c r="BJ17" s="103" t="s">
        <v>1134</v>
      </c>
      <c r="BK17" s="103">
        <v>2</v>
      </c>
      <c r="BL17" s="104" t="s">
        <v>721</v>
      </c>
      <c r="BM17" s="105">
        <v>7</v>
      </c>
      <c r="BN17" s="105">
        <v>6</v>
      </c>
      <c r="BO17" s="104" t="s">
        <v>929</v>
      </c>
      <c r="BP17" s="103" t="s">
        <v>1135</v>
      </c>
      <c r="BQ17" s="104">
        <v>5</v>
      </c>
      <c r="BR17" s="103"/>
      <c r="BS17" s="103"/>
      <c r="BU17" s="103" t="s">
        <v>600</v>
      </c>
      <c r="BV17" s="103" t="s">
        <v>601</v>
      </c>
      <c r="BW17" s="103">
        <v>1.5</v>
      </c>
      <c r="BX17" s="104" t="s">
        <v>724</v>
      </c>
      <c r="BY17" s="105">
        <v>5</v>
      </c>
      <c r="BZ17" s="105">
        <v>5</v>
      </c>
      <c r="CA17" s="104"/>
      <c r="CB17" s="103" t="s">
        <v>80</v>
      </c>
      <c r="CC17" s="104">
        <v>4</v>
      </c>
      <c r="CD17" s="103"/>
      <c r="CE17" s="103"/>
    </row>
    <row r="18" spans="1:83" s="83" customFormat="1" ht="13.5">
      <c r="A18" s="103" t="s">
        <v>78</v>
      </c>
      <c r="B18" s="103" t="s">
        <v>79</v>
      </c>
      <c r="C18" s="103">
        <v>2</v>
      </c>
      <c r="D18" s="104" t="s">
        <v>724</v>
      </c>
      <c r="E18" s="105">
        <v>7</v>
      </c>
      <c r="F18" s="105">
        <v>5</v>
      </c>
      <c r="G18" s="104"/>
      <c r="H18" s="103" t="s">
        <v>80</v>
      </c>
      <c r="I18" s="104">
        <v>4</v>
      </c>
      <c r="J18" s="103" t="s">
        <v>76</v>
      </c>
      <c r="K18" s="103"/>
      <c r="M18" s="103" t="s">
        <v>239</v>
      </c>
      <c r="N18" s="103" t="s">
        <v>240</v>
      </c>
      <c r="O18" s="103">
        <v>1</v>
      </c>
      <c r="P18" s="104" t="s">
        <v>723</v>
      </c>
      <c r="Q18" s="105">
        <v>1</v>
      </c>
      <c r="R18" s="105">
        <v>5</v>
      </c>
      <c r="S18" s="104" t="s">
        <v>49</v>
      </c>
      <c r="T18" s="103" t="s">
        <v>216</v>
      </c>
      <c r="U18" s="104">
        <v>7</v>
      </c>
      <c r="V18" s="103"/>
      <c r="W18" s="103"/>
      <c r="Y18" s="103" t="s">
        <v>381</v>
      </c>
      <c r="Z18" s="103" t="s">
        <v>382</v>
      </c>
      <c r="AA18" s="103">
        <v>1.5</v>
      </c>
      <c r="AB18" s="104" t="s">
        <v>724</v>
      </c>
      <c r="AC18" s="105">
        <v>5</v>
      </c>
      <c r="AD18" s="105">
        <v>3</v>
      </c>
      <c r="AE18" s="104" t="s">
        <v>21</v>
      </c>
      <c r="AF18" s="103" t="s">
        <v>80</v>
      </c>
      <c r="AG18" s="104">
        <v>4</v>
      </c>
      <c r="AH18" s="103" t="s">
        <v>383</v>
      </c>
      <c r="AI18" s="103"/>
      <c r="AK18" s="103" t="s">
        <v>501</v>
      </c>
      <c r="AL18" s="103" t="s">
        <v>502</v>
      </c>
      <c r="AM18" s="103">
        <v>1.5</v>
      </c>
      <c r="AN18" s="104" t="s">
        <v>723</v>
      </c>
      <c r="AO18" s="105">
        <v>5</v>
      </c>
      <c r="AP18" s="105">
        <v>5</v>
      </c>
      <c r="AQ18" s="104"/>
      <c r="AR18" s="103" t="s">
        <v>503</v>
      </c>
      <c r="AS18" s="104">
        <v>4</v>
      </c>
      <c r="AT18" s="103"/>
      <c r="AU18" s="103"/>
      <c r="AW18" s="103" t="s">
        <v>1041</v>
      </c>
      <c r="AX18" s="103" t="s">
        <v>1042</v>
      </c>
      <c r="AY18" s="103">
        <v>1</v>
      </c>
      <c r="AZ18" s="104" t="s">
        <v>723</v>
      </c>
      <c r="BA18" s="105">
        <v>1</v>
      </c>
      <c r="BB18" s="105">
        <v>5</v>
      </c>
      <c r="BC18" s="104" t="s">
        <v>63</v>
      </c>
      <c r="BD18" s="103" t="s">
        <v>1043</v>
      </c>
      <c r="BE18" s="104">
        <v>6</v>
      </c>
      <c r="BF18" s="103"/>
      <c r="BG18" s="103"/>
      <c r="BI18" s="103" t="s">
        <v>1136</v>
      </c>
      <c r="BJ18" s="103" t="s">
        <v>1137</v>
      </c>
      <c r="BK18" s="103">
        <v>2</v>
      </c>
      <c r="BL18" s="104" t="s">
        <v>721</v>
      </c>
      <c r="BM18" s="105">
        <v>6</v>
      </c>
      <c r="BN18" s="105">
        <v>8</v>
      </c>
      <c r="BO18" s="104" t="s">
        <v>929</v>
      </c>
      <c r="BP18" s="103" t="s">
        <v>1138</v>
      </c>
      <c r="BQ18" s="104">
        <v>5</v>
      </c>
      <c r="BR18" s="103"/>
      <c r="BS18" s="103"/>
      <c r="BU18" s="103" t="s">
        <v>602</v>
      </c>
      <c r="BV18" s="103" t="s">
        <v>603</v>
      </c>
      <c r="BW18" s="103">
        <v>2.5</v>
      </c>
      <c r="BX18" s="104" t="s">
        <v>721</v>
      </c>
      <c r="BY18" s="105">
        <v>8</v>
      </c>
      <c r="BZ18" s="105">
        <v>9</v>
      </c>
      <c r="CA18" s="104" t="s">
        <v>604</v>
      </c>
      <c r="CB18" s="103" t="s">
        <v>605</v>
      </c>
      <c r="CC18" s="104">
        <v>3</v>
      </c>
      <c r="CD18" s="103"/>
      <c r="CE18" s="103"/>
    </row>
    <row r="19" spans="1:83" s="83" customFormat="1" ht="13.5">
      <c r="A19" s="80" t="s">
        <v>82</v>
      </c>
      <c r="B19" s="80" t="s">
        <v>83</v>
      </c>
      <c r="C19" s="80">
        <v>2</v>
      </c>
      <c r="D19" s="81" t="s">
        <v>721</v>
      </c>
      <c r="E19" s="82">
        <v>7</v>
      </c>
      <c r="F19" s="82">
        <v>7</v>
      </c>
      <c r="G19" s="81"/>
      <c r="H19" s="80" t="s">
        <v>84</v>
      </c>
      <c r="I19" s="81">
        <v>5</v>
      </c>
      <c r="J19" s="80" t="s">
        <v>85</v>
      </c>
      <c r="K19" s="80"/>
      <c r="M19" s="84" t="s">
        <v>241</v>
      </c>
      <c r="N19" s="84" t="s">
        <v>242</v>
      </c>
      <c r="O19" s="84">
        <v>1</v>
      </c>
      <c r="P19" s="85" t="s">
        <v>722</v>
      </c>
      <c r="Q19" s="86">
        <v>1</v>
      </c>
      <c r="R19" s="86">
        <v>6</v>
      </c>
      <c r="S19" s="85" t="s">
        <v>178</v>
      </c>
      <c r="T19" s="84" t="s">
        <v>72</v>
      </c>
      <c r="U19" s="85">
        <v>3</v>
      </c>
      <c r="V19" s="84"/>
      <c r="W19" s="84"/>
      <c r="Y19" s="87" t="s">
        <v>384</v>
      </c>
      <c r="Z19" s="87" t="s">
        <v>385</v>
      </c>
      <c r="AA19" s="87">
        <v>2</v>
      </c>
      <c r="AB19" s="88" t="s">
        <v>724</v>
      </c>
      <c r="AC19" s="89">
        <v>8</v>
      </c>
      <c r="AD19" s="89">
        <v>1</v>
      </c>
      <c r="AE19" s="88" t="s">
        <v>94</v>
      </c>
      <c r="AF19" s="87" t="s">
        <v>386</v>
      </c>
      <c r="AG19" s="88">
        <v>3</v>
      </c>
      <c r="AH19" s="87"/>
      <c r="AI19" s="87"/>
      <c r="AK19" s="90" t="s">
        <v>504</v>
      </c>
      <c r="AL19" s="90" t="s">
        <v>505</v>
      </c>
      <c r="AM19" s="90">
        <v>2</v>
      </c>
      <c r="AN19" s="91" t="s">
        <v>723</v>
      </c>
      <c r="AO19" s="92">
        <v>6</v>
      </c>
      <c r="AP19" s="92">
        <v>6</v>
      </c>
      <c r="AQ19" s="91" t="s">
        <v>173</v>
      </c>
      <c r="AR19" s="90" t="s">
        <v>506</v>
      </c>
      <c r="AS19" s="91">
        <v>4</v>
      </c>
      <c r="AT19" s="90" t="s">
        <v>507</v>
      </c>
      <c r="AU19" s="90"/>
      <c r="AW19" s="93" t="s">
        <v>1044</v>
      </c>
      <c r="AX19" s="93" t="s">
        <v>1045</v>
      </c>
      <c r="AY19" s="93">
        <v>1</v>
      </c>
      <c r="AZ19" s="94" t="s">
        <v>723</v>
      </c>
      <c r="BA19" s="95">
        <v>1</v>
      </c>
      <c r="BB19" s="95">
        <v>5</v>
      </c>
      <c r="BC19" s="94" t="s">
        <v>63</v>
      </c>
      <c r="BD19" s="93" t="s">
        <v>1046</v>
      </c>
      <c r="BE19" s="94">
        <v>5</v>
      </c>
      <c r="BF19" s="93"/>
      <c r="BG19" s="93"/>
      <c r="BI19" s="96" t="s">
        <v>1139</v>
      </c>
      <c r="BJ19" s="96" t="s">
        <v>1140</v>
      </c>
      <c r="BK19" s="96">
        <v>1.5</v>
      </c>
      <c r="BL19" s="97" t="s">
        <v>721</v>
      </c>
      <c r="BM19" s="98">
        <v>5</v>
      </c>
      <c r="BN19" s="98">
        <v>2</v>
      </c>
      <c r="BO19" s="99" t="s">
        <v>1172</v>
      </c>
      <c r="BP19" s="96" t="s">
        <v>1141</v>
      </c>
      <c r="BQ19" s="97">
        <v>5</v>
      </c>
      <c r="BR19" s="96"/>
      <c r="BS19" s="96"/>
      <c r="BU19" s="100" t="s">
        <v>1214</v>
      </c>
      <c r="BV19" s="100" t="s">
        <v>607</v>
      </c>
      <c r="BW19" s="100">
        <v>1.5</v>
      </c>
      <c r="BX19" s="101" t="s">
        <v>723</v>
      </c>
      <c r="BY19" s="102">
        <v>5</v>
      </c>
      <c r="BZ19" s="102">
        <v>3</v>
      </c>
      <c r="CA19" s="101"/>
      <c r="CB19" s="100" t="s">
        <v>37</v>
      </c>
      <c r="CC19" s="101">
        <v>7</v>
      </c>
      <c r="CD19" s="100"/>
      <c r="CE19" s="100"/>
    </row>
    <row r="20" spans="1:83" s="83" customFormat="1" ht="13.5">
      <c r="A20" s="80" t="s">
        <v>86</v>
      </c>
      <c r="B20" s="80" t="s">
        <v>87</v>
      </c>
      <c r="C20" s="80">
        <v>3</v>
      </c>
      <c r="D20" s="81" t="s">
        <v>722</v>
      </c>
      <c r="E20" s="82">
        <v>9</v>
      </c>
      <c r="F20" s="82">
        <v>8</v>
      </c>
      <c r="G20" s="81" t="s">
        <v>88</v>
      </c>
      <c r="H20" s="80" t="s">
        <v>89</v>
      </c>
      <c r="I20" s="81">
        <v>6</v>
      </c>
      <c r="J20" s="80" t="s">
        <v>90</v>
      </c>
      <c r="K20" s="80"/>
      <c r="M20" s="84" t="s">
        <v>243</v>
      </c>
      <c r="N20" s="84" t="s">
        <v>244</v>
      </c>
      <c r="O20" s="84">
        <v>1.5</v>
      </c>
      <c r="P20" s="85" t="s">
        <v>724</v>
      </c>
      <c r="Q20" s="86">
        <v>5</v>
      </c>
      <c r="R20" s="86">
        <v>4</v>
      </c>
      <c r="S20" s="85" t="s">
        <v>49</v>
      </c>
      <c r="T20" s="84" t="s">
        <v>245</v>
      </c>
      <c r="U20" s="85">
        <v>4</v>
      </c>
      <c r="V20" s="84"/>
      <c r="W20" s="84"/>
      <c r="Y20" s="87" t="s">
        <v>387</v>
      </c>
      <c r="Z20" s="87" t="s">
        <v>388</v>
      </c>
      <c r="AA20" s="87">
        <v>1.5</v>
      </c>
      <c r="AB20" s="88" t="s">
        <v>721</v>
      </c>
      <c r="AC20" s="89">
        <v>5</v>
      </c>
      <c r="AD20" s="89">
        <v>6</v>
      </c>
      <c r="AE20" s="88" t="s">
        <v>703</v>
      </c>
      <c r="AF20" s="87" t="s">
        <v>164</v>
      </c>
      <c r="AG20" s="88">
        <v>4</v>
      </c>
      <c r="AH20" s="87"/>
      <c r="AI20" s="87"/>
      <c r="AK20" s="90" t="s">
        <v>508</v>
      </c>
      <c r="AL20" s="90" t="s">
        <v>509</v>
      </c>
      <c r="AM20" s="90">
        <v>1</v>
      </c>
      <c r="AN20" s="91" t="s">
        <v>722</v>
      </c>
      <c r="AO20" s="92">
        <v>2</v>
      </c>
      <c r="AP20" s="92">
        <v>4</v>
      </c>
      <c r="AQ20" s="91" t="s">
        <v>178</v>
      </c>
      <c r="AR20" s="90" t="s">
        <v>458</v>
      </c>
      <c r="AS20" s="91">
        <v>2</v>
      </c>
      <c r="AT20" s="90" t="s">
        <v>510</v>
      </c>
      <c r="AU20" s="90"/>
      <c r="AW20" s="93" t="s">
        <v>1047</v>
      </c>
      <c r="AX20" s="93" t="s">
        <v>1048</v>
      </c>
      <c r="AY20" s="93">
        <v>1.5</v>
      </c>
      <c r="AZ20" s="94" t="s">
        <v>723</v>
      </c>
      <c r="BA20" s="95">
        <v>4</v>
      </c>
      <c r="BB20" s="95">
        <v>6</v>
      </c>
      <c r="BC20" s="94" t="s">
        <v>63</v>
      </c>
      <c r="BD20" s="93" t="s">
        <v>1049</v>
      </c>
      <c r="BE20" s="94">
        <v>4</v>
      </c>
      <c r="BF20" s="93"/>
      <c r="BG20" s="93"/>
      <c r="BI20" s="96" t="s">
        <v>1142</v>
      </c>
      <c r="BJ20" s="96" t="s">
        <v>1143</v>
      </c>
      <c r="BK20" s="96">
        <v>2</v>
      </c>
      <c r="BL20" s="97" t="s">
        <v>725</v>
      </c>
      <c r="BM20" s="98">
        <v>8</v>
      </c>
      <c r="BN20" s="98">
        <v>1</v>
      </c>
      <c r="BO20" s="97" t="s">
        <v>21</v>
      </c>
      <c r="BP20" s="96" t="s">
        <v>1144</v>
      </c>
      <c r="BQ20" s="97">
        <v>5</v>
      </c>
      <c r="BR20" s="96"/>
      <c r="BS20" s="96"/>
      <c r="BU20" s="100" t="s">
        <v>608</v>
      </c>
      <c r="BV20" s="100" t="s">
        <v>609</v>
      </c>
      <c r="BW20" s="100">
        <v>2.5</v>
      </c>
      <c r="BX20" s="101" t="s">
        <v>723</v>
      </c>
      <c r="BY20" s="102">
        <v>8</v>
      </c>
      <c r="BZ20" s="102">
        <v>9</v>
      </c>
      <c r="CA20" s="101" t="s">
        <v>490</v>
      </c>
      <c r="CB20" s="100" t="s">
        <v>610</v>
      </c>
      <c r="CC20" s="101">
        <v>4</v>
      </c>
      <c r="CD20" s="100" t="s">
        <v>611</v>
      </c>
      <c r="CE20" s="100"/>
    </row>
    <row r="21" spans="1:83" s="83" customFormat="1" ht="13.5">
      <c r="A21" s="103" t="s">
        <v>92</v>
      </c>
      <c r="B21" s="103" t="s">
        <v>93</v>
      </c>
      <c r="C21" s="103">
        <v>2.5</v>
      </c>
      <c r="D21" s="104" t="s">
        <v>721</v>
      </c>
      <c r="E21" s="105">
        <v>8</v>
      </c>
      <c r="F21" s="105">
        <v>6</v>
      </c>
      <c r="G21" s="104" t="s">
        <v>94</v>
      </c>
      <c r="H21" s="103" t="s">
        <v>95</v>
      </c>
      <c r="I21" s="104">
        <v>4</v>
      </c>
      <c r="J21" s="103" t="s">
        <v>96</v>
      </c>
      <c r="K21" s="103"/>
      <c r="M21" s="103" t="s">
        <v>247</v>
      </c>
      <c r="N21" s="103" t="s">
        <v>248</v>
      </c>
      <c r="O21" s="103">
        <v>3</v>
      </c>
      <c r="P21" s="104" t="s">
        <v>724</v>
      </c>
      <c r="Q21" s="105">
        <v>8</v>
      </c>
      <c r="R21" s="105">
        <v>10</v>
      </c>
      <c r="S21" s="104" t="s">
        <v>249</v>
      </c>
      <c r="T21" s="103" t="s">
        <v>250</v>
      </c>
      <c r="U21" s="104">
        <v>8</v>
      </c>
      <c r="V21" s="103" t="s">
        <v>251</v>
      </c>
      <c r="W21" s="103"/>
      <c r="Y21" s="103" t="s">
        <v>389</v>
      </c>
      <c r="Z21" s="103" t="s">
        <v>390</v>
      </c>
      <c r="AA21" s="103">
        <v>2</v>
      </c>
      <c r="AB21" s="104" t="s">
        <v>721</v>
      </c>
      <c r="AC21" s="105">
        <v>7</v>
      </c>
      <c r="AD21" s="105">
        <v>6</v>
      </c>
      <c r="AE21" s="104" t="s">
        <v>361</v>
      </c>
      <c r="AF21" s="103" t="s">
        <v>127</v>
      </c>
      <c r="AG21" s="104">
        <v>3</v>
      </c>
      <c r="AH21" s="103" t="s">
        <v>391</v>
      </c>
      <c r="AI21" s="103"/>
      <c r="AK21" s="103" t="s">
        <v>511</v>
      </c>
      <c r="AL21" s="103" t="s">
        <v>512</v>
      </c>
      <c r="AM21" s="103">
        <v>1</v>
      </c>
      <c r="AN21" s="104" t="s">
        <v>723</v>
      </c>
      <c r="AO21" s="105">
        <v>1</v>
      </c>
      <c r="AP21" s="105">
        <v>6</v>
      </c>
      <c r="AQ21" s="104" t="s">
        <v>49</v>
      </c>
      <c r="AR21" s="103" t="s">
        <v>513</v>
      </c>
      <c r="AS21" s="104">
        <v>5</v>
      </c>
      <c r="AT21" s="103"/>
      <c r="AU21" s="103"/>
      <c r="AW21" s="103" t="s">
        <v>1050</v>
      </c>
      <c r="AX21" s="103" t="s">
        <v>1051</v>
      </c>
      <c r="AY21" s="103">
        <v>1</v>
      </c>
      <c r="AZ21" s="104" t="s">
        <v>722</v>
      </c>
      <c r="BA21" s="105">
        <v>2</v>
      </c>
      <c r="BB21" s="105">
        <v>4</v>
      </c>
      <c r="BC21" s="104" t="s">
        <v>203</v>
      </c>
      <c r="BD21" s="103" t="s">
        <v>1052</v>
      </c>
      <c r="BE21" s="104">
        <v>3</v>
      </c>
      <c r="BF21" s="103"/>
      <c r="BG21" s="103"/>
      <c r="BI21" s="103" t="s">
        <v>1145</v>
      </c>
      <c r="BJ21" s="103" t="s">
        <v>1146</v>
      </c>
      <c r="BK21" s="103">
        <v>2.5</v>
      </c>
      <c r="BL21" s="104" t="s">
        <v>721</v>
      </c>
      <c r="BM21" s="105">
        <v>9</v>
      </c>
      <c r="BN21" s="105">
        <v>4</v>
      </c>
      <c r="BO21" s="104" t="s">
        <v>929</v>
      </c>
      <c r="BP21" s="103" t="s">
        <v>1147</v>
      </c>
      <c r="BQ21" s="104">
        <v>5</v>
      </c>
      <c r="BR21" s="103"/>
      <c r="BS21" s="103"/>
      <c r="BU21" s="103" t="s">
        <v>612</v>
      </c>
      <c r="BV21" s="103" t="s">
        <v>613</v>
      </c>
      <c r="BW21" s="103">
        <v>1.5</v>
      </c>
      <c r="BX21" s="104" t="s">
        <v>725</v>
      </c>
      <c r="BY21" s="105">
        <v>6</v>
      </c>
      <c r="BZ21" s="105">
        <v>3</v>
      </c>
      <c r="CA21" s="104"/>
      <c r="CB21" s="103" t="s">
        <v>614</v>
      </c>
      <c r="CC21" s="104">
        <v>3</v>
      </c>
      <c r="CD21" s="103"/>
      <c r="CE21" s="103"/>
    </row>
    <row r="22" spans="1:83" s="83" customFormat="1" ht="13.5">
      <c r="A22" s="103" t="s">
        <v>97</v>
      </c>
      <c r="B22" s="103" t="s">
        <v>98</v>
      </c>
      <c r="C22" s="103">
        <v>1.5</v>
      </c>
      <c r="D22" s="104" t="s">
        <v>721</v>
      </c>
      <c r="E22" s="105">
        <v>6</v>
      </c>
      <c r="F22" s="105">
        <v>5</v>
      </c>
      <c r="G22" s="104"/>
      <c r="H22" s="103" t="s">
        <v>99</v>
      </c>
      <c r="I22" s="104">
        <v>3</v>
      </c>
      <c r="J22" s="103" t="s">
        <v>96</v>
      </c>
      <c r="K22" s="103"/>
      <c r="M22" s="103" t="s">
        <v>252</v>
      </c>
      <c r="N22" s="103" t="s">
        <v>253</v>
      </c>
      <c r="O22" s="103">
        <v>1</v>
      </c>
      <c r="P22" s="104" t="s">
        <v>722</v>
      </c>
      <c r="Q22" s="105">
        <v>2</v>
      </c>
      <c r="R22" s="105">
        <v>4</v>
      </c>
      <c r="S22" s="104" t="s">
        <v>49</v>
      </c>
      <c r="T22" s="103" t="s">
        <v>254</v>
      </c>
      <c r="U22" s="104">
        <v>4</v>
      </c>
      <c r="V22" s="103"/>
      <c r="W22" s="103"/>
      <c r="Y22" s="103" t="s">
        <v>393</v>
      </c>
      <c r="Z22" s="103" t="s">
        <v>394</v>
      </c>
      <c r="AA22" s="103">
        <v>2</v>
      </c>
      <c r="AB22" s="104" t="s">
        <v>1249</v>
      </c>
      <c r="AC22" s="105">
        <v>7</v>
      </c>
      <c r="AD22" s="105">
        <v>3</v>
      </c>
      <c r="AE22" s="104" t="s">
        <v>21</v>
      </c>
      <c r="AF22" s="103" t="s">
        <v>211</v>
      </c>
      <c r="AG22" s="104">
        <v>4</v>
      </c>
      <c r="AH22" s="103"/>
      <c r="AI22" s="103"/>
      <c r="AK22" s="103" t="s">
        <v>514</v>
      </c>
      <c r="AL22" s="103" t="s">
        <v>515</v>
      </c>
      <c r="AM22" s="103">
        <v>1.5</v>
      </c>
      <c r="AN22" s="104" t="s">
        <v>724</v>
      </c>
      <c r="AO22" s="105">
        <v>4</v>
      </c>
      <c r="AP22" s="105">
        <v>5</v>
      </c>
      <c r="AQ22" s="104" t="s">
        <v>178</v>
      </c>
      <c r="AR22" s="103" t="s">
        <v>458</v>
      </c>
      <c r="AS22" s="104">
        <v>2</v>
      </c>
      <c r="AT22" s="103"/>
      <c r="AU22" s="103"/>
      <c r="AW22" s="103" t="s">
        <v>1054</v>
      </c>
      <c r="AX22" s="103" t="s">
        <v>1055</v>
      </c>
      <c r="AY22" s="103">
        <v>1</v>
      </c>
      <c r="AZ22" s="104" t="s">
        <v>723</v>
      </c>
      <c r="BA22" s="105">
        <v>2</v>
      </c>
      <c r="BB22" s="105">
        <v>4</v>
      </c>
      <c r="BC22" s="104" t="s">
        <v>49</v>
      </c>
      <c r="BD22" s="103" t="s">
        <v>1056</v>
      </c>
      <c r="BE22" s="104">
        <v>4</v>
      </c>
      <c r="BF22" s="103"/>
      <c r="BG22" s="103"/>
      <c r="BI22" s="103" t="s">
        <v>1148</v>
      </c>
      <c r="BJ22" s="103" t="s">
        <v>1149</v>
      </c>
      <c r="BK22" s="103">
        <v>1</v>
      </c>
      <c r="BL22" s="104" t="s">
        <v>721</v>
      </c>
      <c r="BM22" s="105">
        <v>2</v>
      </c>
      <c r="BN22" s="105">
        <v>2</v>
      </c>
      <c r="BO22" s="104" t="s">
        <v>930</v>
      </c>
      <c r="BP22" s="103" t="s">
        <v>1150</v>
      </c>
      <c r="BQ22" s="104">
        <v>3</v>
      </c>
      <c r="BR22" s="103"/>
      <c r="BS22" s="103"/>
      <c r="BU22" s="103" t="s">
        <v>615</v>
      </c>
      <c r="BV22" s="103" t="s">
        <v>616</v>
      </c>
      <c r="BW22" s="103">
        <v>1</v>
      </c>
      <c r="BX22" s="104" t="s">
        <v>722</v>
      </c>
      <c r="BY22" s="105">
        <v>2</v>
      </c>
      <c r="BZ22" s="105">
        <v>6</v>
      </c>
      <c r="CA22" s="104"/>
      <c r="CB22" s="103" t="s">
        <v>80</v>
      </c>
      <c r="CC22" s="104">
        <v>4</v>
      </c>
      <c r="CD22" s="103"/>
      <c r="CE22" s="103"/>
    </row>
    <row r="23" spans="1:83" s="83" customFormat="1" ht="13.5">
      <c r="A23" s="80" t="s">
        <v>101</v>
      </c>
      <c r="B23" s="80" t="s">
        <v>102</v>
      </c>
      <c r="C23" s="80">
        <v>1</v>
      </c>
      <c r="D23" s="81" t="s">
        <v>725</v>
      </c>
      <c r="E23" s="82">
        <v>2</v>
      </c>
      <c r="F23" s="82">
        <v>6</v>
      </c>
      <c r="G23" s="81"/>
      <c r="H23" s="80" t="s">
        <v>104</v>
      </c>
      <c r="I23" s="81">
        <v>7</v>
      </c>
      <c r="J23" s="80"/>
      <c r="K23" s="80"/>
      <c r="M23" s="84" t="s">
        <v>256</v>
      </c>
      <c r="N23" s="84" t="s">
        <v>257</v>
      </c>
      <c r="O23" s="84">
        <v>1.5</v>
      </c>
      <c r="P23" s="85" t="s">
        <v>723</v>
      </c>
      <c r="Q23" s="86">
        <v>3</v>
      </c>
      <c r="R23" s="86">
        <v>6</v>
      </c>
      <c r="S23" s="85" t="s">
        <v>49</v>
      </c>
      <c r="T23" s="84" t="s">
        <v>258</v>
      </c>
      <c r="U23" s="85">
        <v>7</v>
      </c>
      <c r="V23" s="84"/>
      <c r="W23" s="84"/>
      <c r="Y23" s="87" t="s">
        <v>395</v>
      </c>
      <c r="Z23" s="87" t="s">
        <v>396</v>
      </c>
      <c r="AA23" s="87">
        <v>2.5</v>
      </c>
      <c r="AB23" s="88" t="s">
        <v>721</v>
      </c>
      <c r="AC23" s="89">
        <v>9</v>
      </c>
      <c r="AD23" s="89">
        <v>6</v>
      </c>
      <c r="AE23" s="88" t="s">
        <v>49</v>
      </c>
      <c r="AF23" s="87" t="s">
        <v>397</v>
      </c>
      <c r="AG23" s="88">
        <v>6</v>
      </c>
      <c r="AH23" s="87" t="s">
        <v>372</v>
      </c>
      <c r="AI23" s="87"/>
      <c r="AK23" s="90" t="s">
        <v>516</v>
      </c>
      <c r="AL23" s="90" t="s">
        <v>517</v>
      </c>
      <c r="AM23" s="90">
        <v>1</v>
      </c>
      <c r="AN23" s="91" t="s">
        <v>722</v>
      </c>
      <c r="AO23" s="92">
        <v>3</v>
      </c>
      <c r="AP23" s="92">
        <v>1</v>
      </c>
      <c r="AQ23" s="91" t="s">
        <v>203</v>
      </c>
      <c r="AR23" s="90" t="s">
        <v>160</v>
      </c>
      <c r="AS23" s="91">
        <v>4</v>
      </c>
      <c r="AT23" s="90"/>
      <c r="AU23" s="90"/>
      <c r="AW23" s="93" t="s">
        <v>1057</v>
      </c>
      <c r="AX23" s="93" t="s">
        <v>1058</v>
      </c>
      <c r="AY23" s="93">
        <v>1.5</v>
      </c>
      <c r="AZ23" s="94" t="s">
        <v>722</v>
      </c>
      <c r="BA23" s="95">
        <v>6</v>
      </c>
      <c r="BB23" s="95">
        <v>4</v>
      </c>
      <c r="BC23" s="94" t="s">
        <v>88</v>
      </c>
      <c r="BD23" s="93" t="s">
        <v>1059</v>
      </c>
      <c r="BE23" s="94">
        <v>3</v>
      </c>
      <c r="BF23" s="93" t="s">
        <v>1360</v>
      </c>
      <c r="BG23" s="93"/>
      <c r="BI23" s="96" t="s">
        <v>1151</v>
      </c>
      <c r="BJ23" s="96" t="s">
        <v>1152</v>
      </c>
      <c r="BK23" s="96">
        <v>1.5</v>
      </c>
      <c r="BL23" s="97" t="s">
        <v>721</v>
      </c>
      <c r="BM23" s="98">
        <v>4</v>
      </c>
      <c r="BN23" s="98">
        <v>6</v>
      </c>
      <c r="BO23" s="99" t="s">
        <v>929</v>
      </c>
      <c r="BP23" s="96" t="s">
        <v>1153</v>
      </c>
      <c r="BQ23" s="97">
        <v>4</v>
      </c>
      <c r="BR23" s="96"/>
      <c r="BS23" s="96"/>
      <c r="BU23" s="100" t="s">
        <v>1215</v>
      </c>
      <c r="BV23" s="100" t="s">
        <v>618</v>
      </c>
      <c r="BW23" s="100">
        <v>1.5</v>
      </c>
      <c r="BX23" s="101" t="s">
        <v>723</v>
      </c>
      <c r="BY23" s="102">
        <v>5</v>
      </c>
      <c r="BZ23" s="102">
        <v>7</v>
      </c>
      <c r="CA23" s="101"/>
      <c r="CB23" s="100" t="s">
        <v>619</v>
      </c>
      <c r="CC23" s="101">
        <v>4</v>
      </c>
      <c r="CD23" s="100"/>
      <c r="CE23" s="100"/>
    </row>
    <row r="24" spans="1:83" s="83" customFormat="1" ht="13.5">
      <c r="A24" s="80" t="s">
        <v>106</v>
      </c>
      <c r="B24" s="80" t="s">
        <v>107</v>
      </c>
      <c r="C24" s="80">
        <v>1</v>
      </c>
      <c r="D24" s="81" t="s">
        <v>723</v>
      </c>
      <c r="E24" s="82">
        <v>1</v>
      </c>
      <c r="F24" s="82">
        <v>5</v>
      </c>
      <c r="G24" s="81" t="s">
        <v>49</v>
      </c>
      <c r="H24" s="80" t="s">
        <v>108</v>
      </c>
      <c r="I24" s="81">
        <v>5</v>
      </c>
      <c r="J24" s="80"/>
      <c r="K24" s="80"/>
      <c r="M24" s="84" t="s">
        <v>259</v>
      </c>
      <c r="N24" s="84" t="s">
        <v>260</v>
      </c>
      <c r="O24" s="84">
        <v>3.5</v>
      </c>
      <c r="P24" s="85" t="s">
        <v>724</v>
      </c>
      <c r="Q24" s="86">
        <v>10</v>
      </c>
      <c r="R24" s="86">
        <v>11</v>
      </c>
      <c r="S24" s="85" t="s">
        <v>49</v>
      </c>
      <c r="T24" s="84" t="s">
        <v>261</v>
      </c>
      <c r="U24" s="85">
        <v>9</v>
      </c>
      <c r="V24" s="84"/>
      <c r="W24" s="84"/>
      <c r="Y24" s="87" t="s">
        <v>398</v>
      </c>
      <c r="Z24" s="87" t="s">
        <v>399</v>
      </c>
      <c r="AA24" s="87">
        <v>1.5</v>
      </c>
      <c r="AB24" s="88" t="s">
        <v>723</v>
      </c>
      <c r="AC24" s="89">
        <v>4</v>
      </c>
      <c r="AD24" s="89">
        <v>6</v>
      </c>
      <c r="AE24" s="88"/>
      <c r="AF24" s="87" t="s">
        <v>400</v>
      </c>
      <c r="AG24" s="88">
        <v>3</v>
      </c>
      <c r="AH24" s="87"/>
      <c r="AI24" s="87"/>
      <c r="AK24" s="90" t="s">
        <v>518</v>
      </c>
      <c r="AL24" s="90" t="s">
        <v>519</v>
      </c>
      <c r="AM24" s="90">
        <v>2</v>
      </c>
      <c r="AN24" s="91" t="s">
        <v>721</v>
      </c>
      <c r="AO24" s="92">
        <v>6</v>
      </c>
      <c r="AP24" s="92">
        <v>4</v>
      </c>
      <c r="AQ24" s="91" t="s">
        <v>203</v>
      </c>
      <c r="AR24" s="90" t="s">
        <v>520</v>
      </c>
      <c r="AS24" s="91">
        <v>4</v>
      </c>
      <c r="AT24" s="90"/>
      <c r="AU24" s="90"/>
      <c r="AW24" s="93" t="s">
        <v>1060</v>
      </c>
      <c r="AX24" s="93" t="s">
        <v>1061</v>
      </c>
      <c r="AY24" s="93">
        <v>2</v>
      </c>
      <c r="AZ24" s="94" t="s">
        <v>725</v>
      </c>
      <c r="BA24" s="95">
        <v>8</v>
      </c>
      <c r="BB24" s="95">
        <v>1</v>
      </c>
      <c r="BC24" s="94" t="s">
        <v>94</v>
      </c>
      <c r="BD24" s="93" t="s">
        <v>1062</v>
      </c>
      <c r="BE24" s="94">
        <v>4</v>
      </c>
      <c r="BF24" s="93"/>
      <c r="BG24" s="93"/>
      <c r="BI24" s="96" t="s">
        <v>1154</v>
      </c>
      <c r="BJ24" s="96" t="s">
        <v>1155</v>
      </c>
      <c r="BK24" s="96">
        <v>1</v>
      </c>
      <c r="BL24" s="97" t="s">
        <v>725</v>
      </c>
      <c r="BM24" s="98">
        <v>1</v>
      </c>
      <c r="BN24" s="98">
        <v>6</v>
      </c>
      <c r="BO24" s="97" t="s">
        <v>63</v>
      </c>
      <c r="BP24" s="96" t="s">
        <v>1156</v>
      </c>
      <c r="BQ24" s="97">
        <v>5</v>
      </c>
      <c r="BR24" s="96"/>
      <c r="BS24" s="96"/>
      <c r="BU24" s="100" t="s">
        <v>620</v>
      </c>
      <c r="BV24" s="100" t="s">
        <v>621</v>
      </c>
      <c r="BW24" s="100">
        <v>1</v>
      </c>
      <c r="BX24" s="101" t="s">
        <v>723</v>
      </c>
      <c r="BY24" s="102">
        <v>3</v>
      </c>
      <c r="BZ24" s="102">
        <v>2</v>
      </c>
      <c r="CA24" s="101"/>
      <c r="CB24" s="100" t="s">
        <v>622</v>
      </c>
      <c r="CC24" s="101">
        <v>4</v>
      </c>
      <c r="CD24" s="100"/>
      <c r="CE24" s="100"/>
    </row>
    <row r="25" spans="1:83" s="83" customFormat="1" ht="13.5">
      <c r="A25" s="103" t="s">
        <v>110</v>
      </c>
      <c r="B25" s="103" t="s">
        <v>111</v>
      </c>
      <c r="C25" s="103">
        <v>2.5</v>
      </c>
      <c r="D25" s="104" t="s">
        <v>721</v>
      </c>
      <c r="E25" s="105">
        <v>8</v>
      </c>
      <c r="F25" s="105">
        <v>8</v>
      </c>
      <c r="G25" s="104" t="s">
        <v>27</v>
      </c>
      <c r="H25" s="103" t="s">
        <v>112</v>
      </c>
      <c r="I25" s="104">
        <v>6</v>
      </c>
      <c r="J25" s="103" t="s">
        <v>113</v>
      </c>
      <c r="K25" s="103"/>
      <c r="M25" s="103" t="s">
        <v>262</v>
      </c>
      <c r="N25" s="103" t="s">
        <v>263</v>
      </c>
      <c r="O25" s="103">
        <v>1</v>
      </c>
      <c r="P25" s="104" t="s">
        <v>723</v>
      </c>
      <c r="Q25" s="105">
        <v>1</v>
      </c>
      <c r="R25" s="105">
        <v>6</v>
      </c>
      <c r="S25" s="104"/>
      <c r="T25" s="103" t="s">
        <v>264</v>
      </c>
      <c r="U25" s="104">
        <v>4</v>
      </c>
      <c r="V25" s="103"/>
      <c r="W25" s="103"/>
      <c r="Y25" s="103" t="s">
        <v>401</v>
      </c>
      <c r="Z25" s="103" t="s">
        <v>402</v>
      </c>
      <c r="AA25" s="103">
        <v>1</v>
      </c>
      <c r="AB25" s="104" t="s">
        <v>725</v>
      </c>
      <c r="AC25" s="105">
        <v>3</v>
      </c>
      <c r="AD25" s="105">
        <v>5</v>
      </c>
      <c r="AE25" s="104"/>
      <c r="AF25" s="103" t="s">
        <v>403</v>
      </c>
      <c r="AG25" s="104">
        <v>3</v>
      </c>
      <c r="AH25" s="103"/>
      <c r="AI25" s="103"/>
      <c r="AK25" s="103" t="s">
        <v>521</v>
      </c>
      <c r="AL25" s="103" t="s">
        <v>522</v>
      </c>
      <c r="AM25" s="103">
        <v>1.5</v>
      </c>
      <c r="AN25" s="104" t="s">
        <v>723</v>
      </c>
      <c r="AO25" s="105">
        <v>3</v>
      </c>
      <c r="AP25" s="105">
        <v>8</v>
      </c>
      <c r="AQ25" s="104" t="s">
        <v>63</v>
      </c>
      <c r="AR25" s="103" t="s">
        <v>523</v>
      </c>
      <c r="AS25" s="104">
        <v>5</v>
      </c>
      <c r="AT25" s="103"/>
      <c r="AU25" s="103"/>
      <c r="AW25" s="103" t="s">
        <v>1063</v>
      </c>
      <c r="AX25" s="103" t="s">
        <v>1064</v>
      </c>
      <c r="AY25" s="103">
        <v>1.5</v>
      </c>
      <c r="AZ25" s="104" t="s">
        <v>724</v>
      </c>
      <c r="BA25" s="105">
        <v>5</v>
      </c>
      <c r="BB25" s="105">
        <v>6</v>
      </c>
      <c r="BC25" s="104"/>
      <c r="BD25" s="103" t="s">
        <v>1065</v>
      </c>
      <c r="BE25" s="104">
        <v>5</v>
      </c>
      <c r="BF25" s="103"/>
      <c r="BG25" s="103"/>
      <c r="BI25" s="103" t="s">
        <v>1157</v>
      </c>
      <c r="BJ25" s="103" t="s">
        <v>1158</v>
      </c>
      <c r="BK25" s="103">
        <v>1.5</v>
      </c>
      <c r="BL25" s="104" t="s">
        <v>721</v>
      </c>
      <c r="BM25" s="105">
        <v>5</v>
      </c>
      <c r="BN25" s="105">
        <v>6</v>
      </c>
      <c r="BO25" s="104" t="s">
        <v>1170</v>
      </c>
      <c r="BP25" s="103" t="s">
        <v>1159</v>
      </c>
      <c r="BQ25" s="104">
        <v>3</v>
      </c>
      <c r="BR25" s="103"/>
      <c r="BS25" s="103"/>
      <c r="BU25" s="103" t="s">
        <v>623</v>
      </c>
      <c r="BV25" s="103" t="s">
        <v>624</v>
      </c>
      <c r="BW25" s="103">
        <v>1.5</v>
      </c>
      <c r="BX25" s="104" t="s">
        <v>725</v>
      </c>
      <c r="BY25" s="105">
        <v>6</v>
      </c>
      <c r="BZ25" s="105">
        <v>6</v>
      </c>
      <c r="CA25" s="104"/>
      <c r="CB25" s="103" t="s">
        <v>625</v>
      </c>
      <c r="CC25" s="104">
        <v>6</v>
      </c>
      <c r="CD25" s="103"/>
      <c r="CE25" s="103"/>
    </row>
    <row r="26" spans="1:83" s="83" customFormat="1" ht="13.5">
      <c r="A26" s="103" t="s">
        <v>114</v>
      </c>
      <c r="B26" s="103" t="s">
        <v>115</v>
      </c>
      <c r="C26" s="103">
        <v>1</v>
      </c>
      <c r="D26" s="104" t="s">
        <v>723</v>
      </c>
      <c r="E26" s="105">
        <v>1</v>
      </c>
      <c r="F26" s="105">
        <v>5</v>
      </c>
      <c r="G26" s="104" t="s">
        <v>63</v>
      </c>
      <c r="H26" s="103" t="s">
        <v>1364</v>
      </c>
      <c r="I26" s="104">
        <v>4</v>
      </c>
      <c r="J26" s="103"/>
      <c r="K26" s="103"/>
      <c r="M26" s="103" t="s">
        <v>266</v>
      </c>
      <c r="N26" s="103" t="s">
        <v>267</v>
      </c>
      <c r="O26" s="103">
        <v>2.5</v>
      </c>
      <c r="P26" s="104" t="s">
        <v>723</v>
      </c>
      <c r="Q26" s="105">
        <v>8</v>
      </c>
      <c r="R26" s="105">
        <v>9</v>
      </c>
      <c r="S26" s="104" t="s">
        <v>268</v>
      </c>
      <c r="T26" s="103" t="s">
        <v>269</v>
      </c>
      <c r="U26" s="104">
        <v>3</v>
      </c>
      <c r="V26" s="103" t="s">
        <v>270</v>
      </c>
      <c r="W26" s="103"/>
      <c r="Y26" s="103" t="s">
        <v>404</v>
      </c>
      <c r="Z26" s="103" t="s">
        <v>405</v>
      </c>
      <c r="AA26" s="103">
        <v>2</v>
      </c>
      <c r="AB26" s="104" t="s">
        <v>724</v>
      </c>
      <c r="AC26" s="105">
        <v>8</v>
      </c>
      <c r="AD26" s="105">
        <v>3</v>
      </c>
      <c r="AE26" s="104" t="s">
        <v>49</v>
      </c>
      <c r="AF26" s="103" t="s">
        <v>1216</v>
      </c>
      <c r="AG26" s="104">
        <v>5</v>
      </c>
      <c r="AH26" s="103" t="s">
        <v>380</v>
      </c>
      <c r="AI26" s="103"/>
      <c r="AK26" s="103" t="s">
        <v>524</v>
      </c>
      <c r="AL26" s="103" t="s">
        <v>525</v>
      </c>
      <c r="AM26" s="103">
        <v>1</v>
      </c>
      <c r="AN26" s="104" t="s">
        <v>723</v>
      </c>
      <c r="AO26" s="105">
        <v>2</v>
      </c>
      <c r="AP26" s="105">
        <v>4</v>
      </c>
      <c r="AQ26" s="104" t="s">
        <v>49</v>
      </c>
      <c r="AR26" s="103" t="s">
        <v>108</v>
      </c>
      <c r="AS26" s="104">
        <v>5</v>
      </c>
      <c r="AT26" s="103"/>
      <c r="AU26" s="103"/>
      <c r="AW26" s="103" t="s">
        <v>1066</v>
      </c>
      <c r="AX26" s="103" t="s">
        <v>1067</v>
      </c>
      <c r="AY26" s="103">
        <v>1</v>
      </c>
      <c r="AZ26" s="104" t="s">
        <v>722</v>
      </c>
      <c r="BA26" s="105">
        <v>2</v>
      </c>
      <c r="BB26" s="105">
        <v>4</v>
      </c>
      <c r="BC26" s="104" t="s">
        <v>49</v>
      </c>
      <c r="BD26" s="103" t="s">
        <v>1068</v>
      </c>
      <c r="BE26" s="104">
        <v>3</v>
      </c>
      <c r="BF26" s="103"/>
      <c r="BG26" s="103"/>
      <c r="BI26" s="103" t="s">
        <v>1160</v>
      </c>
      <c r="BJ26" s="103" t="s">
        <v>1161</v>
      </c>
      <c r="BK26" s="103">
        <v>1.5</v>
      </c>
      <c r="BL26" s="104" t="s">
        <v>725</v>
      </c>
      <c r="BM26" s="105">
        <v>5</v>
      </c>
      <c r="BN26" s="105">
        <v>7</v>
      </c>
      <c r="BO26" s="104"/>
      <c r="BP26" s="103" t="s">
        <v>104</v>
      </c>
      <c r="BQ26" s="104">
        <v>7</v>
      </c>
      <c r="BR26" s="103"/>
      <c r="BS26" s="103"/>
      <c r="BU26" s="103" t="s">
        <v>657</v>
      </c>
      <c r="BV26" s="103" t="s">
        <v>658</v>
      </c>
      <c r="BW26" s="103">
        <v>1.5</v>
      </c>
      <c r="BX26" s="104" t="s">
        <v>723</v>
      </c>
      <c r="BY26" s="105">
        <v>2</v>
      </c>
      <c r="BZ26" s="105">
        <v>7</v>
      </c>
      <c r="CA26" s="104" t="s">
        <v>49</v>
      </c>
      <c r="CB26" s="103" t="s">
        <v>659</v>
      </c>
      <c r="CC26" s="104">
        <v>7</v>
      </c>
      <c r="CD26" s="103"/>
      <c r="CE26" s="103"/>
    </row>
    <row r="27" spans="1:83" s="83" customFormat="1" ht="13.5">
      <c r="A27" s="80" t="s">
        <v>117</v>
      </c>
      <c r="B27" s="80" t="s">
        <v>118</v>
      </c>
      <c r="C27" s="80">
        <v>1.5</v>
      </c>
      <c r="D27" s="81" t="s">
        <v>722</v>
      </c>
      <c r="E27" s="82">
        <v>3</v>
      </c>
      <c r="F27" s="82">
        <v>8</v>
      </c>
      <c r="G27" s="81" t="s">
        <v>63</v>
      </c>
      <c r="H27" s="80" t="s">
        <v>104</v>
      </c>
      <c r="I27" s="81">
        <v>7</v>
      </c>
      <c r="J27" s="80" t="s">
        <v>119</v>
      </c>
      <c r="K27" s="80"/>
      <c r="M27" s="84" t="s">
        <v>271</v>
      </c>
      <c r="N27" s="84" t="s">
        <v>272</v>
      </c>
      <c r="O27" s="84">
        <v>2</v>
      </c>
      <c r="P27" s="85" t="s">
        <v>724</v>
      </c>
      <c r="Q27" s="86">
        <v>8</v>
      </c>
      <c r="R27" s="86">
        <v>2</v>
      </c>
      <c r="S27" s="85"/>
      <c r="T27" s="84" t="s">
        <v>221</v>
      </c>
      <c r="U27" s="85">
        <v>4</v>
      </c>
      <c r="V27" s="84" t="s">
        <v>270</v>
      </c>
      <c r="W27" s="84"/>
      <c r="Y27" s="87" t="s">
        <v>406</v>
      </c>
      <c r="Z27" s="87" t="s">
        <v>407</v>
      </c>
      <c r="AA27" s="87">
        <v>1</v>
      </c>
      <c r="AB27" s="88" t="s">
        <v>722</v>
      </c>
      <c r="AC27" s="89">
        <v>1</v>
      </c>
      <c r="AD27" s="89">
        <v>4</v>
      </c>
      <c r="AE27" s="88" t="s">
        <v>49</v>
      </c>
      <c r="AF27" s="87" t="s">
        <v>408</v>
      </c>
      <c r="AG27" s="88">
        <v>3</v>
      </c>
      <c r="AH27" s="87"/>
      <c r="AI27" s="87"/>
      <c r="AK27" s="90" t="s">
        <v>526</v>
      </c>
      <c r="AL27" s="90" t="s">
        <v>527</v>
      </c>
      <c r="AM27" s="90">
        <v>1.5</v>
      </c>
      <c r="AN27" s="91" t="s">
        <v>722</v>
      </c>
      <c r="AO27" s="92">
        <v>5</v>
      </c>
      <c r="AP27" s="92">
        <v>6</v>
      </c>
      <c r="AQ27" s="91" t="s">
        <v>21</v>
      </c>
      <c r="AR27" s="90" t="s">
        <v>80</v>
      </c>
      <c r="AS27" s="91">
        <v>4</v>
      </c>
      <c r="AT27" s="90" t="s">
        <v>528</v>
      </c>
      <c r="AU27" s="90"/>
      <c r="AW27" s="93" t="s">
        <v>1070</v>
      </c>
      <c r="AX27" s="93" t="s">
        <v>1071</v>
      </c>
      <c r="AY27" s="93">
        <v>1</v>
      </c>
      <c r="AZ27" s="94" t="s">
        <v>722</v>
      </c>
      <c r="BA27" s="95">
        <v>1</v>
      </c>
      <c r="BB27" s="95">
        <v>5</v>
      </c>
      <c r="BC27" s="94" t="s">
        <v>178</v>
      </c>
      <c r="BD27" s="93" t="s">
        <v>1009</v>
      </c>
      <c r="BE27" s="94">
        <v>3</v>
      </c>
      <c r="BF27" s="93"/>
      <c r="BG27" s="93"/>
      <c r="BI27" s="96" t="s">
        <v>1163</v>
      </c>
      <c r="BJ27" s="96" t="s">
        <v>1164</v>
      </c>
      <c r="BK27" s="96">
        <v>2.5</v>
      </c>
      <c r="BL27" s="97" t="s">
        <v>725</v>
      </c>
      <c r="BM27" s="98">
        <v>8</v>
      </c>
      <c r="BN27" s="98">
        <v>10</v>
      </c>
      <c r="BO27" s="99" t="s">
        <v>1173</v>
      </c>
      <c r="BP27" s="96" t="s">
        <v>1165</v>
      </c>
      <c r="BQ27" s="97">
        <v>7</v>
      </c>
      <c r="BR27" s="96" t="s">
        <v>1363</v>
      </c>
      <c r="BS27" s="96"/>
      <c r="BU27" s="100" t="s">
        <v>1217</v>
      </c>
      <c r="BV27" s="100" t="s">
        <v>662</v>
      </c>
      <c r="BW27" s="100">
        <v>2</v>
      </c>
      <c r="BX27" s="101" t="s">
        <v>723</v>
      </c>
      <c r="BY27" s="102">
        <v>6</v>
      </c>
      <c r="BZ27" s="102">
        <v>10</v>
      </c>
      <c r="CA27" s="101" t="s">
        <v>203</v>
      </c>
      <c r="CB27" s="100" t="s">
        <v>663</v>
      </c>
      <c r="CC27" s="101">
        <v>3</v>
      </c>
      <c r="CD27" s="100"/>
      <c r="CE27" s="100"/>
    </row>
    <row r="28" spans="1:83" s="83" customFormat="1" ht="13.5">
      <c r="A28" s="80" t="s">
        <v>121</v>
      </c>
      <c r="B28" s="80" t="s">
        <v>122</v>
      </c>
      <c r="C28" s="80">
        <v>1.5</v>
      </c>
      <c r="D28" s="81" t="s">
        <v>722</v>
      </c>
      <c r="E28" s="82">
        <v>4</v>
      </c>
      <c r="F28" s="82">
        <v>9</v>
      </c>
      <c r="G28" s="81" t="s">
        <v>1248</v>
      </c>
      <c r="H28" s="80" t="s">
        <v>124</v>
      </c>
      <c r="I28" s="81">
        <v>4</v>
      </c>
      <c r="J28" s="80" t="s">
        <v>119</v>
      </c>
      <c r="K28" s="80"/>
      <c r="M28" s="84" t="s">
        <v>273</v>
      </c>
      <c r="N28" s="84" t="s">
        <v>274</v>
      </c>
      <c r="O28" s="84">
        <v>1.5</v>
      </c>
      <c r="P28" s="85" t="s">
        <v>723</v>
      </c>
      <c r="Q28" s="86">
        <v>6</v>
      </c>
      <c r="R28" s="86">
        <v>5</v>
      </c>
      <c r="S28" s="85"/>
      <c r="T28" s="84" t="s">
        <v>160</v>
      </c>
      <c r="U28" s="85">
        <v>4</v>
      </c>
      <c r="V28" s="84" t="s">
        <v>275</v>
      </c>
      <c r="W28" s="84"/>
      <c r="Y28" s="87" t="s">
        <v>410</v>
      </c>
      <c r="Z28" s="87" t="s">
        <v>411</v>
      </c>
      <c r="AA28" s="87">
        <v>1</v>
      </c>
      <c r="AB28" s="88" t="s">
        <v>722</v>
      </c>
      <c r="AC28" s="89">
        <v>3</v>
      </c>
      <c r="AD28" s="89">
        <v>2</v>
      </c>
      <c r="AE28" s="88"/>
      <c r="AF28" s="87" t="s">
        <v>160</v>
      </c>
      <c r="AG28" s="88">
        <v>4</v>
      </c>
      <c r="AH28" s="87"/>
      <c r="AI28" s="87"/>
      <c r="AK28" s="90" t="s">
        <v>529</v>
      </c>
      <c r="AL28" s="90" t="s">
        <v>530</v>
      </c>
      <c r="AM28" s="90">
        <v>1.5</v>
      </c>
      <c r="AN28" s="91" t="s">
        <v>722</v>
      </c>
      <c r="AO28" s="92">
        <v>4</v>
      </c>
      <c r="AP28" s="92">
        <v>7</v>
      </c>
      <c r="AQ28" s="91" t="s">
        <v>178</v>
      </c>
      <c r="AR28" s="90" t="s">
        <v>531</v>
      </c>
      <c r="AS28" s="91">
        <v>3</v>
      </c>
      <c r="AT28" s="90"/>
      <c r="AU28" s="90"/>
      <c r="AW28" s="93" t="s">
        <v>1072</v>
      </c>
      <c r="AX28" s="93" t="s">
        <v>1073</v>
      </c>
      <c r="AY28" s="93">
        <v>2</v>
      </c>
      <c r="AZ28" s="94" t="s">
        <v>722</v>
      </c>
      <c r="BA28" s="95">
        <v>8</v>
      </c>
      <c r="BB28" s="95">
        <v>2</v>
      </c>
      <c r="BC28" s="94"/>
      <c r="BD28" s="93" t="s">
        <v>1074</v>
      </c>
      <c r="BE28" s="94">
        <v>5</v>
      </c>
      <c r="BF28" s="93"/>
      <c r="BG28" s="93"/>
      <c r="BI28" s="96" t="s">
        <v>1166</v>
      </c>
      <c r="BJ28" s="96" t="s">
        <v>1167</v>
      </c>
      <c r="BK28" s="96">
        <v>1.5</v>
      </c>
      <c r="BL28" s="97" t="s">
        <v>721</v>
      </c>
      <c r="BM28" s="98">
        <v>6</v>
      </c>
      <c r="BN28" s="98">
        <v>2</v>
      </c>
      <c r="BO28" s="97" t="s">
        <v>1170</v>
      </c>
      <c r="BP28" s="96" t="s">
        <v>1168</v>
      </c>
      <c r="BQ28" s="97">
        <v>3</v>
      </c>
      <c r="BR28" s="96"/>
      <c r="BS28" s="96"/>
      <c r="BU28" s="100" t="s">
        <v>665</v>
      </c>
      <c r="BV28" s="100" t="s">
        <v>666</v>
      </c>
      <c r="BW28" s="100">
        <v>2.5</v>
      </c>
      <c r="BX28" s="101" t="s">
        <v>722</v>
      </c>
      <c r="BY28" s="102">
        <v>8</v>
      </c>
      <c r="BZ28" s="102">
        <v>9</v>
      </c>
      <c r="CA28" s="101" t="s">
        <v>21</v>
      </c>
      <c r="CB28" s="100" t="s">
        <v>605</v>
      </c>
      <c r="CC28" s="101">
        <v>3</v>
      </c>
      <c r="CD28" s="100"/>
      <c r="CE28" s="100"/>
    </row>
    <row r="29" spans="1:83" s="83" customFormat="1" ht="13.5">
      <c r="A29" s="103" t="s">
        <v>125</v>
      </c>
      <c r="B29" s="103" t="s">
        <v>126</v>
      </c>
      <c r="C29" s="103">
        <v>1.5</v>
      </c>
      <c r="D29" s="104" t="s">
        <v>721</v>
      </c>
      <c r="E29" s="105">
        <v>6</v>
      </c>
      <c r="F29" s="105">
        <v>3</v>
      </c>
      <c r="G29" s="104"/>
      <c r="H29" s="103" t="s">
        <v>127</v>
      </c>
      <c r="I29" s="104">
        <v>3</v>
      </c>
      <c r="J29" s="103"/>
      <c r="K29" s="103"/>
      <c r="M29" s="103" t="s">
        <v>276</v>
      </c>
      <c r="N29" s="103" t="s">
        <v>277</v>
      </c>
      <c r="O29" s="103">
        <v>1.5</v>
      </c>
      <c r="P29" s="104" t="s">
        <v>724</v>
      </c>
      <c r="Q29" s="105">
        <v>5</v>
      </c>
      <c r="R29" s="105">
        <v>5</v>
      </c>
      <c r="S29" s="104"/>
      <c r="T29" s="103" t="s">
        <v>278</v>
      </c>
      <c r="U29" s="104">
        <v>5</v>
      </c>
      <c r="V29" s="103"/>
      <c r="W29" s="103"/>
      <c r="Y29" s="103" t="s">
        <v>413</v>
      </c>
      <c r="Z29" s="103" t="s">
        <v>414</v>
      </c>
      <c r="AA29" s="103">
        <v>1</v>
      </c>
      <c r="AB29" s="104" t="s">
        <v>722</v>
      </c>
      <c r="AC29" s="105">
        <v>2</v>
      </c>
      <c r="AD29" s="105">
        <v>6</v>
      </c>
      <c r="AE29" s="104"/>
      <c r="AF29" s="103" t="s">
        <v>72</v>
      </c>
      <c r="AG29" s="104">
        <v>3</v>
      </c>
      <c r="AH29" s="103"/>
      <c r="AI29" s="103"/>
      <c r="AK29" s="103" t="s">
        <v>532</v>
      </c>
      <c r="AL29" s="103" t="s">
        <v>533</v>
      </c>
      <c r="AM29" s="103">
        <v>1</v>
      </c>
      <c r="AN29" s="104" t="s">
        <v>723</v>
      </c>
      <c r="AO29" s="105">
        <v>1</v>
      </c>
      <c r="AP29" s="105">
        <v>3</v>
      </c>
      <c r="AQ29" s="104" t="s">
        <v>49</v>
      </c>
      <c r="AR29" s="103" t="s">
        <v>534</v>
      </c>
      <c r="AS29" s="104">
        <v>3</v>
      </c>
      <c r="AT29" s="103"/>
      <c r="AU29" s="103"/>
      <c r="AW29" s="103" t="s">
        <v>1075</v>
      </c>
      <c r="AX29" s="103" t="s">
        <v>1076</v>
      </c>
      <c r="AY29" s="103">
        <v>2.5</v>
      </c>
      <c r="AZ29" s="104" t="s">
        <v>722</v>
      </c>
      <c r="BA29" s="105">
        <v>9</v>
      </c>
      <c r="BB29" s="105">
        <v>2</v>
      </c>
      <c r="BC29" s="104" t="s">
        <v>21</v>
      </c>
      <c r="BD29" s="103" t="s">
        <v>1077</v>
      </c>
      <c r="BE29" s="104">
        <v>5</v>
      </c>
      <c r="BF29" s="103"/>
      <c r="BG29" s="103"/>
      <c r="BU29" s="103" t="s">
        <v>668</v>
      </c>
      <c r="BV29" s="103" t="s">
        <v>669</v>
      </c>
      <c r="BW29" s="103">
        <v>3</v>
      </c>
      <c r="BX29" s="104" t="s">
        <v>724</v>
      </c>
      <c r="BY29" s="105">
        <v>9</v>
      </c>
      <c r="BZ29" s="105">
        <v>8</v>
      </c>
      <c r="CA29" s="104" t="s">
        <v>490</v>
      </c>
      <c r="CB29" s="103" t="s">
        <v>670</v>
      </c>
      <c r="CC29" s="104">
        <v>5</v>
      </c>
      <c r="CD29" s="103"/>
      <c r="CE29" s="103"/>
    </row>
    <row r="30" spans="1:83" s="83" customFormat="1" ht="13.5">
      <c r="A30" s="103" t="s">
        <v>129</v>
      </c>
      <c r="B30" s="103" t="s">
        <v>130</v>
      </c>
      <c r="C30" s="103">
        <v>2</v>
      </c>
      <c r="D30" s="104" t="s">
        <v>721</v>
      </c>
      <c r="E30" s="105">
        <v>6</v>
      </c>
      <c r="F30" s="105">
        <v>9</v>
      </c>
      <c r="G30" s="104" t="s">
        <v>15</v>
      </c>
      <c r="H30" s="103" t="s">
        <v>104</v>
      </c>
      <c r="I30" s="104">
        <v>7</v>
      </c>
      <c r="J30" s="103" t="s">
        <v>131</v>
      </c>
      <c r="K30" s="103"/>
      <c r="M30" s="103" t="s">
        <v>280</v>
      </c>
      <c r="N30" s="103" t="s">
        <v>281</v>
      </c>
      <c r="O30" s="103">
        <v>2</v>
      </c>
      <c r="P30" s="104" t="s">
        <v>723</v>
      </c>
      <c r="Q30" s="105">
        <v>8</v>
      </c>
      <c r="R30" s="105">
        <v>1</v>
      </c>
      <c r="S30" s="104" t="s">
        <v>94</v>
      </c>
      <c r="T30" s="103" t="s">
        <v>140</v>
      </c>
      <c r="U30" s="104">
        <v>2</v>
      </c>
      <c r="V30" s="103"/>
      <c r="W30" s="103"/>
      <c r="Y30" s="103" t="s">
        <v>415</v>
      </c>
      <c r="Z30" s="103" t="s">
        <v>416</v>
      </c>
      <c r="AA30" s="103">
        <v>1.5</v>
      </c>
      <c r="AB30" s="104" t="s">
        <v>725</v>
      </c>
      <c r="AC30" s="105">
        <v>5</v>
      </c>
      <c r="AD30" s="105">
        <v>5</v>
      </c>
      <c r="AE30" s="104" t="s">
        <v>21</v>
      </c>
      <c r="AF30" s="103" t="s">
        <v>417</v>
      </c>
      <c r="AG30" s="104">
        <v>4</v>
      </c>
      <c r="AH30" s="103"/>
      <c r="AI30" s="103"/>
      <c r="AK30" s="103" t="s">
        <v>535</v>
      </c>
      <c r="AL30" s="103" t="s">
        <v>536</v>
      </c>
      <c r="AM30" s="103">
        <v>3</v>
      </c>
      <c r="AN30" s="104" t="s">
        <v>722</v>
      </c>
      <c r="AO30" s="105">
        <v>7</v>
      </c>
      <c r="AP30" s="105">
        <v>12</v>
      </c>
      <c r="AQ30" s="104" t="s">
        <v>123</v>
      </c>
      <c r="AR30" s="103" t="s">
        <v>537</v>
      </c>
      <c r="AS30" s="104">
        <v>8</v>
      </c>
      <c r="AT30" s="103" t="s">
        <v>538</v>
      </c>
      <c r="AU30" s="103"/>
      <c r="AW30" s="103" t="s">
        <v>1078</v>
      </c>
      <c r="AX30" s="103" t="s">
        <v>1079</v>
      </c>
      <c r="AY30" s="103">
        <v>1.5</v>
      </c>
      <c r="AZ30" s="104" t="s">
        <v>722</v>
      </c>
      <c r="BA30" s="105">
        <v>5</v>
      </c>
      <c r="BB30" s="105">
        <v>6</v>
      </c>
      <c r="BC30" s="104"/>
      <c r="BD30" s="103" t="s">
        <v>1080</v>
      </c>
      <c r="BE30" s="104">
        <v>5</v>
      </c>
      <c r="BF30" s="103"/>
      <c r="BG30" s="103"/>
      <c r="BU30" s="103" t="s">
        <v>672</v>
      </c>
      <c r="BV30" s="103" t="s">
        <v>673</v>
      </c>
      <c r="BW30" s="103">
        <v>1.5</v>
      </c>
      <c r="BX30" s="104" t="s">
        <v>723</v>
      </c>
      <c r="BY30" s="105">
        <v>5</v>
      </c>
      <c r="BZ30" s="105">
        <v>1</v>
      </c>
      <c r="CA30" s="104" t="s">
        <v>94</v>
      </c>
      <c r="CB30" s="103" t="s">
        <v>674</v>
      </c>
      <c r="CC30" s="104">
        <v>5</v>
      </c>
      <c r="CD30" s="103"/>
      <c r="CE30" s="103"/>
    </row>
    <row r="31" spans="1:83" s="83" customFormat="1" ht="13.5">
      <c r="A31" s="80" t="s">
        <v>132</v>
      </c>
      <c r="B31" s="80" t="s">
        <v>133</v>
      </c>
      <c r="C31" s="80">
        <v>1.5</v>
      </c>
      <c r="D31" s="81" t="s">
        <v>723</v>
      </c>
      <c r="E31" s="82">
        <v>4</v>
      </c>
      <c r="F31" s="82">
        <v>4</v>
      </c>
      <c r="G31" s="81"/>
      <c r="H31" s="80" t="s">
        <v>134</v>
      </c>
      <c r="I31" s="81">
        <v>4</v>
      </c>
      <c r="J31" s="80" t="s">
        <v>135</v>
      </c>
      <c r="K31" s="80"/>
      <c r="M31" s="84" t="s">
        <v>282</v>
      </c>
      <c r="N31" s="84" t="s">
        <v>283</v>
      </c>
      <c r="O31" s="84">
        <v>2.5</v>
      </c>
      <c r="P31" s="85" t="s">
        <v>722</v>
      </c>
      <c r="Q31" s="86">
        <v>8</v>
      </c>
      <c r="R31" s="86">
        <v>9</v>
      </c>
      <c r="S31" s="85"/>
      <c r="T31" s="84" t="s">
        <v>284</v>
      </c>
      <c r="U31" s="85">
        <v>5</v>
      </c>
      <c r="V31" s="84" t="s">
        <v>285</v>
      </c>
      <c r="W31" s="84"/>
      <c r="Y31" s="87" t="s">
        <v>418</v>
      </c>
      <c r="Z31" s="87" t="s">
        <v>419</v>
      </c>
      <c r="AA31" s="87">
        <v>1</v>
      </c>
      <c r="AB31" s="88" t="s">
        <v>723</v>
      </c>
      <c r="AC31" s="89">
        <v>2</v>
      </c>
      <c r="AD31" s="89">
        <v>3</v>
      </c>
      <c r="AE31" s="88"/>
      <c r="AF31" s="87" t="s">
        <v>420</v>
      </c>
      <c r="AG31" s="88">
        <v>4</v>
      </c>
      <c r="AH31" s="87"/>
      <c r="AI31" s="87"/>
      <c r="AK31" s="90" t="s">
        <v>539</v>
      </c>
      <c r="AL31" s="90" t="s">
        <v>540</v>
      </c>
      <c r="AM31" s="90">
        <v>1.5</v>
      </c>
      <c r="AN31" s="91" t="s">
        <v>723</v>
      </c>
      <c r="AO31" s="92">
        <v>5</v>
      </c>
      <c r="AP31" s="92">
        <v>4</v>
      </c>
      <c r="AQ31" s="91" t="s">
        <v>54</v>
      </c>
      <c r="AR31" s="90" t="s">
        <v>458</v>
      </c>
      <c r="AS31" s="91">
        <v>2</v>
      </c>
      <c r="AT31" s="90" t="s">
        <v>541</v>
      </c>
      <c r="AU31" s="90"/>
      <c r="AW31" s="93" t="s">
        <v>1082</v>
      </c>
      <c r="AX31" s="93" t="s">
        <v>1250</v>
      </c>
      <c r="AY31" s="93">
        <v>1.5</v>
      </c>
      <c r="AZ31" s="94" t="s">
        <v>723</v>
      </c>
      <c r="BA31" s="95">
        <v>5</v>
      </c>
      <c r="BB31" s="95">
        <v>5</v>
      </c>
      <c r="BC31" s="94" t="s">
        <v>178</v>
      </c>
      <c r="BD31" s="93" t="s">
        <v>292</v>
      </c>
      <c r="BE31" s="94">
        <v>5</v>
      </c>
      <c r="BF31" s="93"/>
      <c r="BG31" s="93"/>
      <c r="BU31" s="100" t="s">
        <v>1218</v>
      </c>
      <c r="BV31" s="100" t="s">
        <v>676</v>
      </c>
      <c r="BW31" s="100">
        <v>1.5</v>
      </c>
      <c r="BX31" s="101" t="s">
        <v>722</v>
      </c>
      <c r="BY31" s="102">
        <v>5</v>
      </c>
      <c r="BZ31" s="102">
        <v>1</v>
      </c>
      <c r="CA31" s="101" t="s">
        <v>94</v>
      </c>
      <c r="CB31" s="100" t="s">
        <v>677</v>
      </c>
      <c r="CC31" s="101">
        <v>5</v>
      </c>
      <c r="CD31" s="100"/>
      <c r="CE31" s="100"/>
    </row>
    <row r="32" spans="1:83" s="83" customFormat="1" ht="13.5">
      <c r="A32" s="80" t="s">
        <v>136</v>
      </c>
      <c r="B32" s="80" t="s">
        <v>137</v>
      </c>
      <c r="C32" s="80">
        <v>1.5</v>
      </c>
      <c r="D32" s="81" t="s">
        <v>722</v>
      </c>
      <c r="E32" s="82">
        <v>6</v>
      </c>
      <c r="F32" s="82">
        <v>3</v>
      </c>
      <c r="G32" s="81" t="s">
        <v>54</v>
      </c>
      <c r="H32" s="80" t="s">
        <v>55</v>
      </c>
      <c r="I32" s="81">
        <v>3</v>
      </c>
      <c r="J32" s="80"/>
      <c r="K32" s="80"/>
      <c r="M32" s="84" t="s">
        <v>286</v>
      </c>
      <c r="N32" s="84" t="s">
        <v>287</v>
      </c>
      <c r="O32" s="84">
        <v>2</v>
      </c>
      <c r="P32" s="85" t="s">
        <v>722</v>
      </c>
      <c r="Q32" s="86">
        <v>8</v>
      </c>
      <c r="R32" s="86">
        <v>1</v>
      </c>
      <c r="S32" s="85" t="s">
        <v>94</v>
      </c>
      <c r="T32" s="84" t="s">
        <v>288</v>
      </c>
      <c r="U32" s="85">
        <v>3</v>
      </c>
      <c r="V32" s="84"/>
      <c r="W32" s="84"/>
      <c r="Y32" s="87" t="s">
        <v>421</v>
      </c>
      <c r="Z32" s="87" t="s">
        <v>422</v>
      </c>
      <c r="AA32" s="87">
        <v>1</v>
      </c>
      <c r="AB32" s="88" t="s">
        <v>723</v>
      </c>
      <c r="AC32" s="89">
        <v>2</v>
      </c>
      <c r="AD32" s="89">
        <v>3</v>
      </c>
      <c r="AE32" s="88" t="s">
        <v>49</v>
      </c>
      <c r="AF32" s="87" t="s">
        <v>423</v>
      </c>
      <c r="AG32" s="88">
        <v>6</v>
      </c>
      <c r="AH32" s="87"/>
      <c r="AI32" s="87"/>
      <c r="AK32" s="90" t="s">
        <v>542</v>
      </c>
      <c r="AL32" s="90" t="s">
        <v>543</v>
      </c>
      <c r="AM32" s="90">
        <v>1</v>
      </c>
      <c r="AN32" s="91" t="s">
        <v>722</v>
      </c>
      <c r="AO32" s="92">
        <v>2</v>
      </c>
      <c r="AP32" s="92">
        <v>3</v>
      </c>
      <c r="AQ32" s="91" t="s">
        <v>49</v>
      </c>
      <c r="AR32" s="90" t="s">
        <v>104</v>
      </c>
      <c r="AS32" s="91">
        <v>7</v>
      </c>
      <c r="AT32" s="90"/>
      <c r="AU32" s="90"/>
      <c r="AW32" s="93" t="s">
        <v>1268</v>
      </c>
      <c r="AX32" s="93" t="s">
        <v>1083</v>
      </c>
      <c r="AY32" s="93">
        <v>1</v>
      </c>
      <c r="AZ32" s="94" t="s">
        <v>722</v>
      </c>
      <c r="BA32" s="95">
        <v>2</v>
      </c>
      <c r="BB32" s="95">
        <v>4</v>
      </c>
      <c r="BC32" s="94" t="s">
        <v>49</v>
      </c>
      <c r="BD32" s="93" t="s">
        <v>1068</v>
      </c>
      <c r="BE32" s="94">
        <v>3</v>
      </c>
      <c r="BF32" s="93"/>
      <c r="BG32" s="93"/>
      <c r="BU32" s="100" t="s">
        <v>678</v>
      </c>
      <c r="BV32" s="100" t="s">
        <v>679</v>
      </c>
      <c r="BW32" s="100">
        <v>2</v>
      </c>
      <c r="BX32" s="101" t="s">
        <v>722</v>
      </c>
      <c r="BY32" s="102">
        <v>7</v>
      </c>
      <c r="BZ32" s="102">
        <v>6</v>
      </c>
      <c r="CA32" s="101"/>
      <c r="CB32" s="100" t="s">
        <v>680</v>
      </c>
      <c r="CC32" s="101">
        <v>4</v>
      </c>
      <c r="CD32" s="100"/>
      <c r="CE32" s="100"/>
    </row>
    <row r="33" spans="1:83" s="83" customFormat="1" ht="13.5">
      <c r="A33" s="103" t="s">
        <v>138</v>
      </c>
      <c r="B33" s="103" t="s">
        <v>139</v>
      </c>
      <c r="C33" s="103">
        <v>1.5</v>
      </c>
      <c r="D33" s="104" t="s">
        <v>723</v>
      </c>
      <c r="E33" s="105">
        <v>6</v>
      </c>
      <c r="F33" s="105">
        <v>1</v>
      </c>
      <c r="G33" s="104" t="s">
        <v>94</v>
      </c>
      <c r="H33" s="103" t="s">
        <v>140</v>
      </c>
      <c r="I33" s="104">
        <v>2</v>
      </c>
      <c r="J33" s="103"/>
      <c r="K33" s="103"/>
      <c r="M33" s="103" t="s">
        <v>290</v>
      </c>
      <c r="N33" s="103" t="s">
        <v>291</v>
      </c>
      <c r="O33" s="103">
        <v>1</v>
      </c>
      <c r="P33" s="104" t="s">
        <v>723</v>
      </c>
      <c r="Q33" s="105">
        <v>1</v>
      </c>
      <c r="R33" s="105">
        <v>5</v>
      </c>
      <c r="S33" s="104" t="s">
        <v>49</v>
      </c>
      <c r="T33" s="103" t="s">
        <v>292</v>
      </c>
      <c r="U33" s="104">
        <v>4</v>
      </c>
      <c r="V33" s="103"/>
      <c r="W33" s="103"/>
      <c r="Y33" s="103" t="s">
        <v>424</v>
      </c>
      <c r="Z33" s="103" t="s">
        <v>425</v>
      </c>
      <c r="AA33" s="103">
        <v>2</v>
      </c>
      <c r="AB33" s="104" t="s">
        <v>721</v>
      </c>
      <c r="AC33" s="105">
        <v>7</v>
      </c>
      <c r="AD33" s="105">
        <v>9</v>
      </c>
      <c r="AE33" s="104" t="s">
        <v>203</v>
      </c>
      <c r="AF33" s="103" t="s">
        <v>371</v>
      </c>
      <c r="AG33" s="104">
        <v>4</v>
      </c>
      <c r="AH33" s="103" t="s">
        <v>426</v>
      </c>
      <c r="AI33" s="103"/>
      <c r="AK33" s="103" t="s">
        <v>544</v>
      </c>
      <c r="AL33" s="103" t="s">
        <v>545</v>
      </c>
      <c r="AM33" s="103">
        <v>1.5</v>
      </c>
      <c r="AN33" s="104" t="s">
        <v>723</v>
      </c>
      <c r="AO33" s="105">
        <v>4</v>
      </c>
      <c r="AP33" s="105">
        <v>6</v>
      </c>
      <c r="AQ33" s="104" t="s">
        <v>178</v>
      </c>
      <c r="AR33" s="103" t="s">
        <v>546</v>
      </c>
      <c r="AS33" s="104">
        <v>5</v>
      </c>
      <c r="AT33" s="103"/>
      <c r="AU33" s="103"/>
      <c r="AW33" s="103" t="s">
        <v>1269</v>
      </c>
      <c r="AX33" s="103" t="s">
        <v>1085</v>
      </c>
      <c r="AY33" s="103">
        <v>1</v>
      </c>
      <c r="AZ33" s="104" t="s">
        <v>723</v>
      </c>
      <c r="BA33" s="105">
        <v>1</v>
      </c>
      <c r="BB33" s="105">
        <v>5</v>
      </c>
      <c r="BC33" s="104" t="s">
        <v>63</v>
      </c>
      <c r="BD33" s="103" t="s">
        <v>1043</v>
      </c>
      <c r="BE33" s="104">
        <v>6</v>
      </c>
      <c r="BF33" s="103"/>
      <c r="BG33" s="103"/>
      <c r="BU33" s="103" t="s">
        <v>681</v>
      </c>
      <c r="BV33" s="103" t="s">
        <v>682</v>
      </c>
      <c r="BW33" s="103">
        <v>2.5</v>
      </c>
      <c r="BX33" s="104" t="s">
        <v>721</v>
      </c>
      <c r="BY33" s="105">
        <v>8</v>
      </c>
      <c r="BZ33" s="105">
        <v>7</v>
      </c>
      <c r="CA33" s="104" t="s">
        <v>490</v>
      </c>
      <c r="CB33" s="103" t="s">
        <v>683</v>
      </c>
      <c r="CC33" s="104">
        <v>5</v>
      </c>
      <c r="CD33" s="103"/>
      <c r="CE33" s="103"/>
    </row>
    <row r="34" spans="1:83" s="83" customFormat="1" ht="13.5">
      <c r="A34" s="103" t="s">
        <v>142</v>
      </c>
      <c r="B34" s="103" t="s">
        <v>143</v>
      </c>
      <c r="C34" s="103">
        <v>1.5</v>
      </c>
      <c r="D34" s="104" t="s">
        <v>722</v>
      </c>
      <c r="E34" s="105">
        <v>3</v>
      </c>
      <c r="F34" s="105">
        <v>9</v>
      </c>
      <c r="G34" s="104"/>
      <c r="H34" s="103" t="s">
        <v>144</v>
      </c>
      <c r="I34" s="104">
        <v>4</v>
      </c>
      <c r="J34" s="103"/>
      <c r="K34" s="103"/>
      <c r="M34" s="103" t="s">
        <v>294</v>
      </c>
      <c r="N34" s="103" t="s">
        <v>295</v>
      </c>
      <c r="O34" s="103">
        <v>3</v>
      </c>
      <c r="P34" s="104" t="s">
        <v>722</v>
      </c>
      <c r="Q34" s="105">
        <v>9</v>
      </c>
      <c r="R34" s="105">
        <v>7</v>
      </c>
      <c r="S34" s="104" t="s">
        <v>173</v>
      </c>
      <c r="T34" s="103" t="s">
        <v>296</v>
      </c>
      <c r="U34" s="104">
        <v>5</v>
      </c>
      <c r="V34" s="103" t="s">
        <v>297</v>
      </c>
      <c r="W34" s="103"/>
      <c r="Y34" s="103" t="s">
        <v>427</v>
      </c>
      <c r="Z34" s="103" t="s">
        <v>428</v>
      </c>
      <c r="AA34" s="103">
        <v>2</v>
      </c>
      <c r="AB34" s="104" t="s">
        <v>721</v>
      </c>
      <c r="AC34" s="105">
        <v>7</v>
      </c>
      <c r="AD34" s="105">
        <v>5</v>
      </c>
      <c r="AE34" s="104"/>
      <c r="AF34" s="103" t="s">
        <v>429</v>
      </c>
      <c r="AG34" s="104">
        <v>5</v>
      </c>
      <c r="AH34" s="103" t="s">
        <v>351</v>
      </c>
      <c r="AI34" s="103"/>
      <c r="AK34" s="103" t="s">
        <v>547</v>
      </c>
      <c r="AL34" s="103" t="s">
        <v>548</v>
      </c>
      <c r="AM34" s="103">
        <v>1.5</v>
      </c>
      <c r="AN34" s="104" t="s">
        <v>722</v>
      </c>
      <c r="AO34" s="105">
        <v>6</v>
      </c>
      <c r="AP34" s="105">
        <v>4</v>
      </c>
      <c r="AQ34" s="104" t="s">
        <v>54</v>
      </c>
      <c r="AR34" s="103" t="s">
        <v>549</v>
      </c>
      <c r="AS34" s="104">
        <v>4</v>
      </c>
      <c r="AT34" s="103"/>
      <c r="AU34" s="103"/>
      <c r="AW34" s="103" t="s">
        <v>1270</v>
      </c>
      <c r="AX34" s="103" t="s">
        <v>1086</v>
      </c>
      <c r="AY34" s="103">
        <v>1</v>
      </c>
      <c r="AZ34" s="104" t="s">
        <v>723</v>
      </c>
      <c r="BA34" s="105">
        <v>2</v>
      </c>
      <c r="BB34" s="105">
        <v>4</v>
      </c>
      <c r="BC34" s="104" t="s">
        <v>49</v>
      </c>
      <c r="BD34" s="103" t="s">
        <v>1056</v>
      </c>
      <c r="BE34" s="104">
        <v>4</v>
      </c>
      <c r="BF34" s="103"/>
      <c r="BG34" s="103"/>
      <c r="BU34" s="103" t="s">
        <v>684</v>
      </c>
      <c r="BV34" s="103" t="s">
        <v>685</v>
      </c>
      <c r="BW34" s="103">
        <v>2.5</v>
      </c>
      <c r="BX34" s="104" t="s">
        <v>722</v>
      </c>
      <c r="BY34" s="105">
        <v>9</v>
      </c>
      <c r="BZ34" s="105">
        <v>2</v>
      </c>
      <c r="CA34" s="104" t="s">
        <v>88</v>
      </c>
      <c r="CB34" s="103" t="s">
        <v>686</v>
      </c>
      <c r="CC34" s="104">
        <v>3</v>
      </c>
      <c r="CD34" s="103"/>
      <c r="CE34" s="103"/>
    </row>
    <row r="35" spans="1:83" s="83" customFormat="1" ht="13.5">
      <c r="A35" s="80" t="s">
        <v>146</v>
      </c>
      <c r="B35" s="80" t="s">
        <v>147</v>
      </c>
      <c r="C35" s="80">
        <v>2</v>
      </c>
      <c r="D35" s="81" t="s">
        <v>721</v>
      </c>
      <c r="E35" s="82">
        <v>7</v>
      </c>
      <c r="F35" s="82">
        <v>9</v>
      </c>
      <c r="G35" s="81" t="s">
        <v>63</v>
      </c>
      <c r="H35" s="80" t="s">
        <v>11</v>
      </c>
      <c r="I35" s="81">
        <v>3</v>
      </c>
      <c r="J35" s="80" t="s">
        <v>148</v>
      </c>
      <c r="K35" s="80"/>
      <c r="M35" s="84" t="s">
        <v>298</v>
      </c>
      <c r="N35" s="84" t="s">
        <v>299</v>
      </c>
      <c r="O35" s="84">
        <v>2</v>
      </c>
      <c r="P35" s="85" t="s">
        <v>722</v>
      </c>
      <c r="Q35" s="86">
        <v>7</v>
      </c>
      <c r="R35" s="86">
        <v>7</v>
      </c>
      <c r="S35" s="85" t="s">
        <v>88</v>
      </c>
      <c r="T35" s="84" t="s">
        <v>300</v>
      </c>
      <c r="U35" s="85">
        <v>6</v>
      </c>
      <c r="V35" s="84" t="s">
        <v>301</v>
      </c>
      <c r="W35" s="84"/>
      <c r="Y35" s="87" t="s">
        <v>431</v>
      </c>
      <c r="Z35" s="87" t="s">
        <v>432</v>
      </c>
      <c r="AA35" s="87">
        <v>1.5</v>
      </c>
      <c r="AB35" s="88" t="s">
        <v>725</v>
      </c>
      <c r="AC35" s="89">
        <v>5</v>
      </c>
      <c r="AD35" s="89">
        <v>4</v>
      </c>
      <c r="AE35" s="88" t="s">
        <v>173</v>
      </c>
      <c r="AF35" s="87" t="s">
        <v>342</v>
      </c>
      <c r="AG35" s="88">
        <v>4</v>
      </c>
      <c r="AH35" s="87"/>
      <c r="AI35" s="87"/>
      <c r="AK35" s="90" t="s">
        <v>550</v>
      </c>
      <c r="AL35" s="90" t="s">
        <v>551</v>
      </c>
      <c r="AM35" s="90">
        <v>1</v>
      </c>
      <c r="AN35" s="91" t="s">
        <v>722</v>
      </c>
      <c r="AO35" s="92">
        <v>2</v>
      </c>
      <c r="AP35" s="92">
        <v>4</v>
      </c>
      <c r="AQ35" s="91"/>
      <c r="AR35" s="90" t="s">
        <v>552</v>
      </c>
      <c r="AS35" s="91">
        <v>3</v>
      </c>
      <c r="AT35" s="90"/>
      <c r="AU35" s="90"/>
      <c r="BU35" s="100" t="s">
        <v>1219</v>
      </c>
      <c r="BV35" s="100" t="s">
        <v>688</v>
      </c>
      <c r="BW35" s="100">
        <v>1.5</v>
      </c>
      <c r="BX35" s="101" t="s">
        <v>723</v>
      </c>
      <c r="BY35" s="102">
        <v>5</v>
      </c>
      <c r="BZ35" s="102">
        <v>4</v>
      </c>
      <c r="CA35" s="101"/>
      <c r="CB35" s="100" t="s">
        <v>689</v>
      </c>
      <c r="CC35" s="101">
        <v>3</v>
      </c>
      <c r="CD35" s="100"/>
      <c r="CE35" s="100"/>
    </row>
    <row r="36" spans="1:84" ht="13.5">
      <c r="A36" s="80" t="s">
        <v>150</v>
      </c>
      <c r="B36" s="80" t="s">
        <v>151</v>
      </c>
      <c r="C36" s="80">
        <v>2.5</v>
      </c>
      <c r="D36" s="81" t="s">
        <v>722</v>
      </c>
      <c r="E36" s="82">
        <v>9</v>
      </c>
      <c r="F36" s="82">
        <v>3</v>
      </c>
      <c r="G36" s="81" t="s">
        <v>21</v>
      </c>
      <c r="H36" s="80" t="s">
        <v>152</v>
      </c>
      <c r="I36" s="81">
        <v>6</v>
      </c>
      <c r="J36" s="80" t="s">
        <v>153</v>
      </c>
      <c r="K36" s="80"/>
      <c r="L36" s="83"/>
      <c r="M36" s="84" t="s">
        <v>303</v>
      </c>
      <c r="N36" s="84" t="s">
        <v>304</v>
      </c>
      <c r="O36" s="84">
        <v>1.5</v>
      </c>
      <c r="P36" s="85" t="s">
        <v>724</v>
      </c>
      <c r="Q36" s="86">
        <v>4</v>
      </c>
      <c r="R36" s="86">
        <v>8</v>
      </c>
      <c r="S36" s="85"/>
      <c r="T36" s="84" t="s">
        <v>179</v>
      </c>
      <c r="U36" s="85">
        <v>4</v>
      </c>
      <c r="V36" s="84" t="s">
        <v>305</v>
      </c>
      <c r="W36" s="84"/>
      <c r="X36" s="83"/>
      <c r="Y36" s="87" t="s">
        <v>433</v>
      </c>
      <c r="Z36" s="87" t="s">
        <v>434</v>
      </c>
      <c r="AA36" s="87">
        <v>1.5</v>
      </c>
      <c r="AB36" s="88" t="s">
        <v>721</v>
      </c>
      <c r="AC36" s="89">
        <v>4</v>
      </c>
      <c r="AD36" s="89">
        <v>7</v>
      </c>
      <c r="AE36" s="88" t="s">
        <v>21</v>
      </c>
      <c r="AF36" s="87" t="s">
        <v>435</v>
      </c>
      <c r="AG36" s="88">
        <v>5</v>
      </c>
      <c r="AH36" s="87"/>
      <c r="AI36" s="87"/>
      <c r="AJ36" s="83"/>
      <c r="AK36" s="90" t="s">
        <v>553</v>
      </c>
      <c r="AL36" s="90" t="s">
        <v>554</v>
      </c>
      <c r="AM36" s="90">
        <v>2</v>
      </c>
      <c r="AN36" s="91" t="s">
        <v>723</v>
      </c>
      <c r="AO36" s="92">
        <v>6</v>
      </c>
      <c r="AP36" s="92">
        <v>8</v>
      </c>
      <c r="AQ36" s="91" t="s">
        <v>63</v>
      </c>
      <c r="AR36" s="90" t="s">
        <v>555</v>
      </c>
      <c r="AS36" s="91">
        <v>6</v>
      </c>
      <c r="AT36" s="90" t="s">
        <v>556</v>
      </c>
      <c r="AU36" s="90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100" t="s">
        <v>1174</v>
      </c>
      <c r="BV36" s="100" t="s">
        <v>1175</v>
      </c>
      <c r="BW36" s="100">
        <v>1</v>
      </c>
      <c r="BX36" s="101" t="s">
        <v>723</v>
      </c>
      <c r="BY36" s="102">
        <v>1</v>
      </c>
      <c r="BZ36" s="102">
        <v>6</v>
      </c>
      <c r="CA36" s="101"/>
      <c r="CB36" s="100" t="s">
        <v>1176</v>
      </c>
      <c r="CC36" s="101">
        <v>4</v>
      </c>
      <c r="CD36" s="100"/>
      <c r="CE36" s="100"/>
      <c r="CF36" s="15"/>
    </row>
    <row r="37" spans="1:84" ht="13.5">
      <c r="A37" s="19" t="s">
        <v>155</v>
      </c>
      <c r="B37" s="19" t="s">
        <v>156</v>
      </c>
      <c r="C37" s="19">
        <v>1</v>
      </c>
      <c r="D37" s="18" t="s">
        <v>722</v>
      </c>
      <c r="E37" s="30">
        <v>2</v>
      </c>
      <c r="F37" s="30">
        <v>4</v>
      </c>
      <c r="G37" s="18" t="s">
        <v>49</v>
      </c>
      <c r="H37" s="19" t="s">
        <v>157</v>
      </c>
      <c r="I37" s="18">
        <v>3</v>
      </c>
      <c r="J37" s="19"/>
      <c r="K37" s="19"/>
      <c r="M37" s="19" t="s">
        <v>306</v>
      </c>
      <c r="N37" s="19" t="s">
        <v>307</v>
      </c>
      <c r="O37" s="19">
        <v>2</v>
      </c>
      <c r="P37" s="18" t="s">
        <v>722</v>
      </c>
      <c r="Q37" s="30">
        <v>8</v>
      </c>
      <c r="R37" s="30">
        <v>4</v>
      </c>
      <c r="S37" s="18"/>
      <c r="T37" s="19" t="s">
        <v>308</v>
      </c>
      <c r="U37" s="18">
        <v>4</v>
      </c>
      <c r="V37" s="19" t="s">
        <v>309</v>
      </c>
      <c r="W37" s="19"/>
      <c r="Y37" s="19" t="s">
        <v>437</v>
      </c>
      <c r="Z37" s="19" t="s">
        <v>438</v>
      </c>
      <c r="AA37" s="19">
        <v>2</v>
      </c>
      <c r="AB37" s="18" t="s">
        <v>721</v>
      </c>
      <c r="AC37" s="30">
        <v>8</v>
      </c>
      <c r="AD37" s="30">
        <v>4</v>
      </c>
      <c r="AE37" s="18"/>
      <c r="AF37" s="19" t="s">
        <v>439</v>
      </c>
      <c r="AG37" s="18">
        <v>4</v>
      </c>
      <c r="AH37" s="19" t="s">
        <v>358</v>
      </c>
      <c r="AI37" s="19"/>
      <c r="AK37" s="19" t="s">
        <v>650</v>
      </c>
      <c r="AL37" s="19" t="s">
        <v>651</v>
      </c>
      <c r="AM37" s="19">
        <v>2</v>
      </c>
      <c r="AN37" s="18" t="s">
        <v>722</v>
      </c>
      <c r="AO37" s="30">
        <v>7</v>
      </c>
      <c r="AP37" s="30">
        <v>8</v>
      </c>
      <c r="AQ37" s="18" t="s">
        <v>49</v>
      </c>
      <c r="AR37" s="19" t="s">
        <v>652</v>
      </c>
      <c r="AS37" s="18">
        <v>7</v>
      </c>
      <c r="AT37" s="19"/>
      <c r="AU37" s="19"/>
      <c r="BU37" s="19" t="s">
        <v>1177</v>
      </c>
      <c r="BV37" s="19" t="s">
        <v>1178</v>
      </c>
      <c r="BW37" s="19">
        <v>1.5</v>
      </c>
      <c r="BX37" s="18" t="s">
        <v>722</v>
      </c>
      <c r="BY37" s="30">
        <v>4</v>
      </c>
      <c r="BZ37" s="30">
        <v>8</v>
      </c>
      <c r="CA37" s="18"/>
      <c r="CB37" s="19" t="s">
        <v>1179</v>
      </c>
      <c r="CC37" s="18">
        <v>5</v>
      </c>
      <c r="CD37" s="19"/>
      <c r="CE37" s="19"/>
      <c r="CF37" s="15"/>
    </row>
    <row r="38" spans="1:84" ht="13.5">
      <c r="A38" s="19" t="s">
        <v>158</v>
      </c>
      <c r="B38" s="19" t="s">
        <v>159</v>
      </c>
      <c r="C38" s="19">
        <v>1</v>
      </c>
      <c r="D38" s="18" t="s">
        <v>723</v>
      </c>
      <c r="E38" s="30">
        <v>3</v>
      </c>
      <c r="F38" s="30">
        <v>5</v>
      </c>
      <c r="G38" s="18"/>
      <c r="H38" s="19" t="s">
        <v>160</v>
      </c>
      <c r="I38" s="18">
        <v>4</v>
      </c>
      <c r="J38" s="19" t="s">
        <v>161</v>
      </c>
      <c r="K38" s="19"/>
      <c r="M38" s="19" t="s">
        <v>310</v>
      </c>
      <c r="N38" s="19" t="s">
        <v>311</v>
      </c>
      <c r="O38" s="19">
        <v>1.5</v>
      </c>
      <c r="P38" s="18" t="s">
        <v>725</v>
      </c>
      <c r="Q38" s="30">
        <v>5</v>
      </c>
      <c r="R38" s="30">
        <v>1</v>
      </c>
      <c r="S38" s="18" t="s">
        <v>233</v>
      </c>
      <c r="T38" s="19" t="s">
        <v>312</v>
      </c>
      <c r="U38" s="18">
        <v>3</v>
      </c>
      <c r="V38" s="19"/>
      <c r="W38" s="19"/>
      <c r="Y38" s="19" t="s">
        <v>440</v>
      </c>
      <c r="Z38" s="19" t="s">
        <v>441</v>
      </c>
      <c r="AA38" s="19">
        <v>2.5</v>
      </c>
      <c r="AB38" s="18" t="s">
        <v>724</v>
      </c>
      <c r="AC38" s="30">
        <v>9</v>
      </c>
      <c r="AD38" s="30">
        <v>7</v>
      </c>
      <c r="AE38" s="18"/>
      <c r="AF38" s="19" t="s">
        <v>80</v>
      </c>
      <c r="AG38" s="18">
        <v>4</v>
      </c>
      <c r="AH38" s="19" t="s">
        <v>442</v>
      </c>
      <c r="AI38" s="19"/>
      <c r="AK38" s="19" t="s">
        <v>654</v>
      </c>
      <c r="AL38" s="19" t="s">
        <v>655</v>
      </c>
      <c r="AM38" s="19">
        <v>2</v>
      </c>
      <c r="AN38" s="18" t="s">
        <v>722</v>
      </c>
      <c r="AO38" s="30">
        <v>6</v>
      </c>
      <c r="AP38" s="30">
        <v>10</v>
      </c>
      <c r="AQ38" s="18" t="s">
        <v>88</v>
      </c>
      <c r="AR38" s="19" t="s">
        <v>656</v>
      </c>
      <c r="AS38" s="18">
        <v>7</v>
      </c>
      <c r="AT38" s="19"/>
      <c r="AU38" s="19"/>
      <c r="BU38" s="19" t="s">
        <v>1180</v>
      </c>
      <c r="BV38" s="19" t="s">
        <v>1181</v>
      </c>
      <c r="BW38" s="19">
        <v>1.5</v>
      </c>
      <c r="BX38" s="18" t="s">
        <v>722</v>
      </c>
      <c r="BY38" s="30">
        <v>5</v>
      </c>
      <c r="BZ38" s="30">
        <v>1</v>
      </c>
      <c r="CA38" s="18" t="s">
        <v>94</v>
      </c>
      <c r="CB38" s="19" t="s">
        <v>1182</v>
      </c>
      <c r="CC38" s="18">
        <v>3</v>
      </c>
      <c r="CD38" s="19"/>
      <c r="CE38" s="19"/>
      <c r="CF38" s="15"/>
    </row>
    <row r="39" spans="1:84" ht="13.5">
      <c r="A39" s="24" t="s">
        <v>162</v>
      </c>
      <c r="B39" s="24" t="s">
        <v>163</v>
      </c>
      <c r="C39" s="24">
        <v>1</v>
      </c>
      <c r="D39" s="25" t="s">
        <v>722</v>
      </c>
      <c r="E39" s="36">
        <v>1</v>
      </c>
      <c r="F39" s="36">
        <v>4</v>
      </c>
      <c r="G39" s="25"/>
      <c r="H39" s="24" t="s">
        <v>164</v>
      </c>
      <c r="I39" s="25">
        <v>4</v>
      </c>
      <c r="J39" s="24"/>
      <c r="K39" s="24"/>
      <c r="M39" s="20" t="s">
        <v>313</v>
      </c>
      <c r="N39" s="20" t="s">
        <v>314</v>
      </c>
      <c r="O39" s="20">
        <v>1</v>
      </c>
      <c r="P39" s="26" t="s">
        <v>723</v>
      </c>
      <c r="Q39" s="35">
        <v>3</v>
      </c>
      <c r="R39" s="35">
        <v>4</v>
      </c>
      <c r="S39" s="26"/>
      <c r="T39" s="20" t="s">
        <v>160</v>
      </c>
      <c r="U39" s="26">
        <v>4</v>
      </c>
      <c r="V39" s="20"/>
      <c r="W39" s="20"/>
      <c r="Y39" s="21" t="s">
        <v>443</v>
      </c>
      <c r="Z39" s="21" t="s">
        <v>444</v>
      </c>
      <c r="AA39" s="21">
        <v>1.5</v>
      </c>
      <c r="AB39" s="27" t="s">
        <v>722</v>
      </c>
      <c r="AC39" s="37">
        <v>5</v>
      </c>
      <c r="AD39" s="37">
        <v>3</v>
      </c>
      <c r="AE39" s="27" t="s">
        <v>705</v>
      </c>
      <c r="AF39" s="21" t="s">
        <v>445</v>
      </c>
      <c r="AG39" s="27">
        <v>4</v>
      </c>
      <c r="AH39" s="21"/>
      <c r="AI39" s="21"/>
      <c r="AK39" s="22" t="s">
        <v>1266</v>
      </c>
      <c r="AL39" s="22" t="s">
        <v>651</v>
      </c>
      <c r="AM39" s="22">
        <v>2</v>
      </c>
      <c r="AN39" s="28" t="s">
        <v>722</v>
      </c>
      <c r="AO39" s="38">
        <v>6</v>
      </c>
      <c r="AP39" s="38">
        <v>7</v>
      </c>
      <c r="AQ39" s="28" t="s">
        <v>49</v>
      </c>
      <c r="AR39" s="22" t="s">
        <v>1087</v>
      </c>
      <c r="AS39" s="28">
        <v>6</v>
      </c>
      <c r="AT39" s="22"/>
      <c r="AU39" s="22"/>
      <c r="BU39" s="23" t="s">
        <v>1271</v>
      </c>
      <c r="BV39" s="23" t="s">
        <v>1220</v>
      </c>
      <c r="BW39" s="23">
        <v>2</v>
      </c>
      <c r="BX39" s="29" t="s">
        <v>725</v>
      </c>
      <c r="BY39" s="39">
        <v>9</v>
      </c>
      <c r="BZ39" s="39">
        <v>1</v>
      </c>
      <c r="CA39" s="29"/>
      <c r="CB39" s="23" t="s">
        <v>1183</v>
      </c>
      <c r="CC39" s="29">
        <v>5</v>
      </c>
      <c r="CD39" s="23"/>
      <c r="CE39" s="23"/>
      <c r="CF39" s="15"/>
    </row>
    <row r="40" spans="1:47" ht="13.5">
      <c r="A40" s="24" t="s">
        <v>166</v>
      </c>
      <c r="B40" s="24" t="s">
        <v>167</v>
      </c>
      <c r="C40" s="24">
        <v>1.5</v>
      </c>
      <c r="D40" s="25" t="s">
        <v>721</v>
      </c>
      <c r="E40" s="36">
        <v>4</v>
      </c>
      <c r="F40" s="36">
        <v>6</v>
      </c>
      <c r="G40" s="25" t="s">
        <v>27</v>
      </c>
      <c r="H40" s="24" t="s">
        <v>164</v>
      </c>
      <c r="I40" s="25">
        <v>4</v>
      </c>
      <c r="J40" s="24"/>
      <c r="K40" s="24"/>
      <c r="M40" s="20" t="s">
        <v>315</v>
      </c>
      <c r="N40" s="20" t="s">
        <v>316</v>
      </c>
      <c r="O40" s="20">
        <v>1.5</v>
      </c>
      <c r="P40" s="26" t="s">
        <v>722</v>
      </c>
      <c r="Q40" s="35">
        <v>5</v>
      </c>
      <c r="R40" s="35">
        <v>6</v>
      </c>
      <c r="S40" s="26" t="s">
        <v>178</v>
      </c>
      <c r="T40" s="20" t="s">
        <v>72</v>
      </c>
      <c r="U40" s="26">
        <v>3</v>
      </c>
      <c r="V40" s="20"/>
      <c r="W40" s="20"/>
      <c r="Y40" s="21" t="s">
        <v>446</v>
      </c>
      <c r="Z40" s="21" t="s">
        <v>447</v>
      </c>
      <c r="AA40" s="21">
        <v>1.5</v>
      </c>
      <c r="AB40" s="27" t="s">
        <v>724</v>
      </c>
      <c r="AC40" s="37">
        <v>5</v>
      </c>
      <c r="AD40" s="37">
        <v>6</v>
      </c>
      <c r="AE40" s="27"/>
      <c r="AF40" s="21" t="s">
        <v>245</v>
      </c>
      <c r="AG40" s="27">
        <v>4</v>
      </c>
      <c r="AH40" s="21"/>
      <c r="AI40" s="21"/>
      <c r="AK40" s="22" t="s">
        <v>1267</v>
      </c>
      <c r="AL40" s="22" t="s">
        <v>1089</v>
      </c>
      <c r="AM40" s="22">
        <v>1.5</v>
      </c>
      <c r="AN40" s="28" t="s">
        <v>723</v>
      </c>
      <c r="AO40" s="38">
        <v>3</v>
      </c>
      <c r="AP40" s="38">
        <v>8</v>
      </c>
      <c r="AQ40" s="28" t="s">
        <v>1221</v>
      </c>
      <c r="AR40" s="22" t="s">
        <v>1090</v>
      </c>
      <c r="AS40" s="28">
        <v>5</v>
      </c>
      <c r="AT40" s="22"/>
      <c r="AU40" s="22"/>
    </row>
    <row r="41" spans="1:47" ht="13.5">
      <c r="A41" s="19" t="s">
        <v>168</v>
      </c>
      <c r="B41" s="19" t="s">
        <v>169</v>
      </c>
      <c r="C41" s="19">
        <v>1.5</v>
      </c>
      <c r="D41" s="18" t="s">
        <v>722</v>
      </c>
      <c r="E41" s="30">
        <v>6</v>
      </c>
      <c r="F41" s="30">
        <v>1</v>
      </c>
      <c r="G41" s="18"/>
      <c r="H41" s="19" t="s">
        <v>170</v>
      </c>
      <c r="I41" s="18">
        <v>4</v>
      </c>
      <c r="J41" s="19"/>
      <c r="K41" s="19"/>
      <c r="M41" s="19" t="s">
        <v>317</v>
      </c>
      <c r="N41" s="19" t="s">
        <v>318</v>
      </c>
      <c r="O41" s="19">
        <v>3</v>
      </c>
      <c r="P41" s="18" t="s">
        <v>724</v>
      </c>
      <c r="Q41" s="30">
        <v>10</v>
      </c>
      <c r="R41" s="30">
        <v>5</v>
      </c>
      <c r="S41" s="18" t="s">
        <v>49</v>
      </c>
      <c r="T41" s="19" t="s">
        <v>319</v>
      </c>
      <c r="U41" s="18">
        <v>6</v>
      </c>
      <c r="V41" s="19" t="s">
        <v>320</v>
      </c>
      <c r="W41" s="19"/>
      <c r="Y41" s="19" t="s">
        <v>449</v>
      </c>
      <c r="Z41" s="19" t="s">
        <v>450</v>
      </c>
      <c r="AA41" s="19">
        <v>1</v>
      </c>
      <c r="AB41" s="18" t="s">
        <v>722</v>
      </c>
      <c r="AC41" s="30">
        <v>2</v>
      </c>
      <c r="AD41" s="30">
        <v>4</v>
      </c>
      <c r="AE41" s="18"/>
      <c r="AF41" s="19" t="s">
        <v>350</v>
      </c>
      <c r="AG41" s="18">
        <v>3</v>
      </c>
      <c r="AH41" s="19" t="s">
        <v>451</v>
      </c>
      <c r="AI41" s="19"/>
      <c r="AK41" s="19" t="s">
        <v>1201</v>
      </c>
      <c r="AL41" s="19" t="s">
        <v>1205</v>
      </c>
      <c r="AM41" s="19">
        <v>3</v>
      </c>
      <c r="AN41" s="18" t="s">
        <v>724</v>
      </c>
      <c r="AO41" s="30">
        <v>6</v>
      </c>
      <c r="AP41" s="30">
        <v>11</v>
      </c>
      <c r="AQ41" s="18" t="s">
        <v>604</v>
      </c>
      <c r="AR41" s="19" t="s">
        <v>537</v>
      </c>
      <c r="AS41" s="18">
        <v>8</v>
      </c>
      <c r="AT41" s="19"/>
      <c r="AU41" s="19"/>
    </row>
    <row r="42" spans="1:35" ht="13.5">
      <c r="A42" s="19" t="s">
        <v>171</v>
      </c>
      <c r="B42" s="19" t="s">
        <v>172</v>
      </c>
      <c r="C42" s="19">
        <v>2</v>
      </c>
      <c r="D42" s="18" t="s">
        <v>722</v>
      </c>
      <c r="E42" s="30">
        <v>7</v>
      </c>
      <c r="F42" s="30">
        <v>4</v>
      </c>
      <c r="G42" s="18" t="s">
        <v>173</v>
      </c>
      <c r="H42" s="19" t="s">
        <v>174</v>
      </c>
      <c r="I42" s="18">
        <v>5</v>
      </c>
      <c r="J42" s="19" t="s">
        <v>175</v>
      </c>
      <c r="K42" s="19"/>
      <c r="M42" s="19" t="s">
        <v>321</v>
      </c>
      <c r="N42" s="19" t="s">
        <v>322</v>
      </c>
      <c r="O42" s="19">
        <v>2.5</v>
      </c>
      <c r="P42" s="18" t="s">
        <v>722</v>
      </c>
      <c r="Q42" s="30">
        <v>6</v>
      </c>
      <c r="R42" s="30">
        <v>10</v>
      </c>
      <c r="S42" s="18" t="s">
        <v>323</v>
      </c>
      <c r="T42" s="19" t="s">
        <v>324</v>
      </c>
      <c r="U42" s="18">
        <v>6</v>
      </c>
      <c r="V42" s="19" t="s">
        <v>325</v>
      </c>
      <c r="W42" s="19"/>
      <c r="Y42" s="19" t="s">
        <v>452</v>
      </c>
      <c r="Z42" s="19" t="s">
        <v>453</v>
      </c>
      <c r="AA42" s="19">
        <v>1.5</v>
      </c>
      <c r="AB42" s="18" t="s">
        <v>721</v>
      </c>
      <c r="AC42" s="30">
        <v>6</v>
      </c>
      <c r="AD42" s="30">
        <v>2</v>
      </c>
      <c r="AE42" s="18" t="s">
        <v>203</v>
      </c>
      <c r="AF42" s="19" t="s">
        <v>454</v>
      </c>
      <c r="AG42" s="18">
        <v>3</v>
      </c>
      <c r="AH42" s="19"/>
      <c r="AI42" s="19"/>
    </row>
    <row r="43" spans="1:35" ht="13.5">
      <c r="A43" s="24" t="s">
        <v>176</v>
      </c>
      <c r="B43" s="24" t="s">
        <v>177</v>
      </c>
      <c r="C43" s="24">
        <v>1.5</v>
      </c>
      <c r="D43" s="25" t="s">
        <v>722</v>
      </c>
      <c r="E43" s="36">
        <v>5</v>
      </c>
      <c r="F43" s="36">
        <v>6</v>
      </c>
      <c r="G43" s="25" t="s">
        <v>178</v>
      </c>
      <c r="H43" s="24" t="s">
        <v>179</v>
      </c>
      <c r="I43" s="25">
        <v>4</v>
      </c>
      <c r="J43" s="24"/>
      <c r="K43" s="24"/>
      <c r="M43" s="20" t="s">
        <v>326</v>
      </c>
      <c r="N43" s="20" t="s">
        <v>327</v>
      </c>
      <c r="O43" s="20">
        <v>1.5</v>
      </c>
      <c r="P43" s="26" t="s">
        <v>722</v>
      </c>
      <c r="Q43" s="35">
        <v>5</v>
      </c>
      <c r="R43" s="35">
        <v>5</v>
      </c>
      <c r="S43" s="26"/>
      <c r="T43" s="20" t="s">
        <v>328</v>
      </c>
      <c r="U43" s="26">
        <v>5</v>
      </c>
      <c r="V43" s="20"/>
      <c r="W43" s="20"/>
      <c r="Y43" s="21" t="s">
        <v>647</v>
      </c>
      <c r="Z43" s="21" t="s">
        <v>648</v>
      </c>
      <c r="AA43" s="21">
        <v>1</v>
      </c>
      <c r="AB43" s="27" t="s">
        <v>722</v>
      </c>
      <c r="AC43" s="37">
        <v>1</v>
      </c>
      <c r="AD43" s="37">
        <v>4</v>
      </c>
      <c r="AE43" s="27" t="s">
        <v>49</v>
      </c>
      <c r="AF43" s="21" t="s">
        <v>338</v>
      </c>
      <c r="AG43" s="27">
        <v>5</v>
      </c>
      <c r="AH43" s="21"/>
      <c r="AI43" s="21"/>
    </row>
    <row r="44" spans="1:35" ht="13.5">
      <c r="A44" s="24" t="s">
        <v>180</v>
      </c>
      <c r="B44" s="24" t="s">
        <v>181</v>
      </c>
      <c r="C44" s="24">
        <v>1</v>
      </c>
      <c r="D44" s="25" t="s">
        <v>722</v>
      </c>
      <c r="E44" s="36">
        <v>3</v>
      </c>
      <c r="F44" s="36">
        <v>3</v>
      </c>
      <c r="G44" s="25"/>
      <c r="H44" s="24" t="s">
        <v>80</v>
      </c>
      <c r="I44" s="25">
        <v>4</v>
      </c>
      <c r="J44" s="24" t="s">
        <v>182</v>
      </c>
      <c r="K44" s="24"/>
      <c r="M44" s="20" t="s">
        <v>643</v>
      </c>
      <c r="N44" s="20" t="s">
        <v>644</v>
      </c>
      <c r="O44" s="20">
        <v>3</v>
      </c>
      <c r="P44" s="26" t="s">
        <v>724</v>
      </c>
      <c r="Q44" s="35">
        <v>9</v>
      </c>
      <c r="R44" s="35">
        <v>8</v>
      </c>
      <c r="S44" s="26" t="s">
        <v>49</v>
      </c>
      <c r="T44" s="20" t="s">
        <v>645</v>
      </c>
      <c r="U44" s="26">
        <v>5</v>
      </c>
      <c r="V44" s="20"/>
      <c r="W44" s="20"/>
      <c r="Y44" s="21" t="s">
        <v>961</v>
      </c>
      <c r="Z44" s="21" t="s">
        <v>962</v>
      </c>
      <c r="AA44" s="21">
        <v>2</v>
      </c>
      <c r="AB44" s="27" t="s">
        <v>724</v>
      </c>
      <c r="AC44" s="37">
        <v>7</v>
      </c>
      <c r="AD44" s="37">
        <v>5</v>
      </c>
      <c r="AE44" s="27" t="s">
        <v>54</v>
      </c>
      <c r="AF44" s="21" t="s">
        <v>963</v>
      </c>
      <c r="AG44" s="27">
        <v>4</v>
      </c>
      <c r="AH44" s="21"/>
      <c r="AI44" s="21"/>
    </row>
    <row r="45" spans="1:35" ht="13.5">
      <c r="A45" s="19" t="s">
        <v>626</v>
      </c>
      <c r="B45" s="19" t="s">
        <v>627</v>
      </c>
      <c r="C45" s="19">
        <v>3.5</v>
      </c>
      <c r="D45" s="18" t="s">
        <v>722</v>
      </c>
      <c r="E45" s="30">
        <v>9</v>
      </c>
      <c r="F45" s="30">
        <v>2</v>
      </c>
      <c r="G45" s="18" t="s">
        <v>628</v>
      </c>
      <c r="H45" s="19" t="s">
        <v>629</v>
      </c>
      <c r="I45" s="18">
        <v>5</v>
      </c>
      <c r="J45" s="19"/>
      <c r="K45" s="19"/>
      <c r="M45" s="19" t="s">
        <v>932</v>
      </c>
      <c r="N45" s="19" t="s">
        <v>933</v>
      </c>
      <c r="O45" s="19">
        <v>1.5</v>
      </c>
      <c r="P45" s="18" t="s">
        <v>721</v>
      </c>
      <c r="Q45" s="30">
        <v>5</v>
      </c>
      <c r="R45" s="30">
        <v>6</v>
      </c>
      <c r="S45" s="18" t="s">
        <v>203</v>
      </c>
      <c r="T45" s="19" t="s">
        <v>11</v>
      </c>
      <c r="U45" s="18">
        <v>3</v>
      </c>
      <c r="V45" s="19"/>
      <c r="W45" s="19"/>
      <c r="Y45" s="19" t="s">
        <v>964</v>
      </c>
      <c r="Z45" s="19" t="s">
        <v>965</v>
      </c>
      <c r="AA45" s="19">
        <v>1.5</v>
      </c>
      <c r="AB45" s="18" t="s">
        <v>724</v>
      </c>
      <c r="AC45" s="30">
        <v>4</v>
      </c>
      <c r="AD45" s="30">
        <v>6</v>
      </c>
      <c r="AE45" s="18" t="s">
        <v>49</v>
      </c>
      <c r="AF45" s="19" t="s">
        <v>966</v>
      </c>
      <c r="AG45" s="18">
        <v>5</v>
      </c>
      <c r="AH45" s="19"/>
      <c r="AI45" s="19"/>
    </row>
    <row r="46" spans="1:35" ht="13.5">
      <c r="A46" s="19" t="s">
        <v>631</v>
      </c>
      <c r="B46" s="19" t="s">
        <v>632</v>
      </c>
      <c r="C46" s="19">
        <v>1.5</v>
      </c>
      <c r="D46" s="18" t="s">
        <v>723</v>
      </c>
      <c r="E46" s="30">
        <v>4</v>
      </c>
      <c r="F46" s="30">
        <v>5</v>
      </c>
      <c r="G46" s="18" t="s">
        <v>49</v>
      </c>
      <c r="H46" s="19" t="s">
        <v>633</v>
      </c>
      <c r="I46" s="18">
        <v>3</v>
      </c>
      <c r="J46" s="19"/>
      <c r="K46" s="19"/>
      <c r="M46" s="19" t="s">
        <v>934</v>
      </c>
      <c r="N46" s="19" t="s">
        <v>935</v>
      </c>
      <c r="O46" s="19">
        <v>1</v>
      </c>
      <c r="P46" s="18" t="s">
        <v>722</v>
      </c>
      <c r="Q46" s="30">
        <v>2</v>
      </c>
      <c r="R46" s="30">
        <v>3</v>
      </c>
      <c r="S46" s="18" t="s">
        <v>49</v>
      </c>
      <c r="T46" s="19" t="s">
        <v>225</v>
      </c>
      <c r="U46" s="18">
        <v>3</v>
      </c>
      <c r="V46" s="19"/>
      <c r="W46" s="19"/>
      <c r="Y46" s="19" t="s">
        <v>967</v>
      </c>
      <c r="Z46" s="19" t="s">
        <v>968</v>
      </c>
      <c r="AA46" s="19">
        <v>1.5</v>
      </c>
      <c r="AB46" s="18" t="s">
        <v>722</v>
      </c>
      <c r="AC46" s="30">
        <v>6</v>
      </c>
      <c r="AD46" s="30">
        <v>1</v>
      </c>
      <c r="AE46" s="18"/>
      <c r="AF46" s="19" t="s">
        <v>969</v>
      </c>
      <c r="AG46" s="18">
        <v>4</v>
      </c>
      <c r="AH46" s="19"/>
      <c r="AI46" s="19"/>
    </row>
    <row r="47" spans="1:35" ht="13.5">
      <c r="A47" s="24" t="s">
        <v>635</v>
      </c>
      <c r="B47" s="24" t="s">
        <v>636</v>
      </c>
      <c r="C47" s="24">
        <v>2</v>
      </c>
      <c r="D47" s="25" t="s">
        <v>721</v>
      </c>
      <c r="E47" s="36">
        <v>7</v>
      </c>
      <c r="F47" s="36">
        <v>6</v>
      </c>
      <c r="G47" s="25"/>
      <c r="H47" s="24" t="s">
        <v>637</v>
      </c>
      <c r="I47" s="25">
        <v>4</v>
      </c>
      <c r="J47" s="24"/>
      <c r="K47" s="24"/>
      <c r="M47" s="20" t="s">
        <v>936</v>
      </c>
      <c r="N47" s="20" t="s">
        <v>937</v>
      </c>
      <c r="O47" s="20">
        <v>1.5</v>
      </c>
      <c r="P47" s="26" t="s">
        <v>724</v>
      </c>
      <c r="Q47" s="35">
        <v>3</v>
      </c>
      <c r="R47" s="35">
        <v>7</v>
      </c>
      <c r="S47" s="26" t="s">
        <v>49</v>
      </c>
      <c r="T47" s="20" t="s">
        <v>216</v>
      </c>
      <c r="U47" s="26">
        <v>7</v>
      </c>
      <c r="V47" s="20"/>
      <c r="W47" s="20"/>
      <c r="Y47" s="21" t="s">
        <v>970</v>
      </c>
      <c r="Z47" s="21" t="s">
        <v>971</v>
      </c>
      <c r="AA47" s="21">
        <v>2</v>
      </c>
      <c r="AB47" s="27" t="s">
        <v>721</v>
      </c>
      <c r="AC47" s="37">
        <v>7</v>
      </c>
      <c r="AD47" s="37">
        <v>5</v>
      </c>
      <c r="AE47" s="27" t="s">
        <v>203</v>
      </c>
      <c r="AF47" s="21" t="s">
        <v>972</v>
      </c>
      <c r="AG47" s="27">
        <v>4</v>
      </c>
      <c r="AH47" s="21"/>
      <c r="AI47" s="21"/>
    </row>
    <row r="48" spans="1:35" ht="13.5">
      <c r="A48" s="24" t="s">
        <v>639</v>
      </c>
      <c r="B48" s="24" t="s">
        <v>640</v>
      </c>
      <c r="C48" s="24">
        <v>2</v>
      </c>
      <c r="D48" s="25" t="s">
        <v>722</v>
      </c>
      <c r="E48" s="36">
        <v>8</v>
      </c>
      <c r="F48" s="36">
        <v>2</v>
      </c>
      <c r="G48" s="25" t="s">
        <v>1275</v>
      </c>
      <c r="H48" s="24" t="s">
        <v>641</v>
      </c>
      <c r="I48" s="25">
        <v>4</v>
      </c>
      <c r="J48" s="24"/>
      <c r="K48" s="24"/>
      <c r="M48" s="20" t="s">
        <v>938</v>
      </c>
      <c r="N48" s="20" t="s">
        <v>939</v>
      </c>
      <c r="O48" s="20">
        <v>2</v>
      </c>
      <c r="P48" s="26" t="s">
        <v>724</v>
      </c>
      <c r="Q48" s="35">
        <v>8</v>
      </c>
      <c r="R48" s="35">
        <v>3</v>
      </c>
      <c r="S48" s="26"/>
      <c r="T48" s="20" t="s">
        <v>940</v>
      </c>
      <c r="U48" s="26">
        <v>5</v>
      </c>
      <c r="V48" s="20"/>
      <c r="W48" s="20"/>
      <c r="Y48" s="21" t="s">
        <v>973</v>
      </c>
      <c r="Z48" s="21" t="s">
        <v>974</v>
      </c>
      <c r="AA48" s="21">
        <v>1</v>
      </c>
      <c r="AB48" s="27" t="s">
        <v>723</v>
      </c>
      <c r="AC48" s="37">
        <v>2</v>
      </c>
      <c r="AD48" s="37">
        <v>2</v>
      </c>
      <c r="AE48" s="27" t="s">
        <v>49</v>
      </c>
      <c r="AF48" s="21" t="s">
        <v>975</v>
      </c>
      <c r="AG48" s="27">
        <v>4</v>
      </c>
      <c r="AH48" s="21"/>
      <c r="AI48" s="21"/>
    </row>
    <row r="49" spans="1:35" ht="13.5">
      <c r="A49" s="19" t="s">
        <v>690</v>
      </c>
      <c r="B49" s="19" t="s">
        <v>691</v>
      </c>
      <c r="C49" s="19">
        <v>1</v>
      </c>
      <c r="D49" s="18" t="s">
        <v>722</v>
      </c>
      <c r="E49" s="30">
        <v>1</v>
      </c>
      <c r="F49" s="30">
        <v>5</v>
      </c>
      <c r="G49" s="18" t="s">
        <v>49</v>
      </c>
      <c r="H49" s="19" t="s">
        <v>1364</v>
      </c>
      <c r="I49" s="18">
        <v>4</v>
      </c>
      <c r="J49" s="19"/>
      <c r="K49" s="19"/>
      <c r="M49" s="19" t="s">
        <v>941</v>
      </c>
      <c r="N49" s="19" t="s">
        <v>942</v>
      </c>
      <c r="O49" s="19">
        <v>2</v>
      </c>
      <c r="P49" s="18" t="s">
        <v>724</v>
      </c>
      <c r="Q49" s="30">
        <v>6</v>
      </c>
      <c r="R49" s="30">
        <v>9</v>
      </c>
      <c r="S49" s="18" t="s">
        <v>54</v>
      </c>
      <c r="T49" s="19" t="s">
        <v>943</v>
      </c>
      <c r="U49" s="18">
        <v>4</v>
      </c>
      <c r="V49" s="19"/>
      <c r="W49" s="19"/>
      <c r="Y49" s="19" t="s">
        <v>976</v>
      </c>
      <c r="Z49" s="19" t="s">
        <v>977</v>
      </c>
      <c r="AA49" s="19">
        <v>2</v>
      </c>
      <c r="AB49" s="18" t="s">
        <v>722</v>
      </c>
      <c r="AC49" s="30">
        <v>6</v>
      </c>
      <c r="AD49" s="30">
        <v>9</v>
      </c>
      <c r="AE49" s="18" t="s">
        <v>1222</v>
      </c>
      <c r="AF49" s="19" t="s">
        <v>978</v>
      </c>
      <c r="AG49" s="18">
        <v>5</v>
      </c>
      <c r="AH49" s="19"/>
      <c r="AI49" s="19"/>
    </row>
    <row r="50" spans="1:35" ht="13.5">
      <c r="A50" s="19" t="s">
        <v>1223</v>
      </c>
      <c r="B50" s="19" t="s">
        <v>1224</v>
      </c>
      <c r="C50" s="19">
        <v>1.5</v>
      </c>
      <c r="D50" s="18" t="s">
        <v>723</v>
      </c>
      <c r="E50" s="30">
        <v>4</v>
      </c>
      <c r="F50" s="30">
        <v>7</v>
      </c>
      <c r="G50" s="18" t="s">
        <v>1221</v>
      </c>
      <c r="H50" s="19" t="s">
        <v>720</v>
      </c>
      <c r="I50" s="18">
        <v>4</v>
      </c>
      <c r="J50" s="19"/>
      <c r="K50" s="19"/>
      <c r="M50" s="19" t="s">
        <v>944</v>
      </c>
      <c r="N50" s="19" t="s">
        <v>945</v>
      </c>
      <c r="O50" s="19">
        <v>3</v>
      </c>
      <c r="P50" s="18" t="s">
        <v>724</v>
      </c>
      <c r="Q50" s="30">
        <v>10</v>
      </c>
      <c r="R50" s="30">
        <v>3</v>
      </c>
      <c r="S50" s="18" t="s">
        <v>559</v>
      </c>
      <c r="T50" s="19" t="s">
        <v>946</v>
      </c>
      <c r="U50" s="18">
        <v>4</v>
      </c>
      <c r="V50" s="19"/>
      <c r="W50" s="19"/>
      <c r="Y50" s="19" t="s">
        <v>1261</v>
      </c>
      <c r="Z50" s="19" t="s">
        <v>979</v>
      </c>
      <c r="AA50" s="19">
        <v>1.5</v>
      </c>
      <c r="AB50" s="18" t="s">
        <v>724</v>
      </c>
      <c r="AC50" s="30">
        <v>4</v>
      </c>
      <c r="AD50" s="30">
        <v>6</v>
      </c>
      <c r="AE50" s="18" t="s">
        <v>49</v>
      </c>
      <c r="AF50" s="19" t="s">
        <v>980</v>
      </c>
      <c r="AG50" s="18">
        <v>6</v>
      </c>
      <c r="AH50" s="19"/>
      <c r="AI50" s="19"/>
    </row>
    <row r="51" spans="1:35" ht="13.5">
      <c r="A51" s="24" t="s">
        <v>862</v>
      </c>
      <c r="B51" s="24" t="s">
        <v>863</v>
      </c>
      <c r="C51" s="24">
        <v>3</v>
      </c>
      <c r="D51" s="25" t="s">
        <v>721</v>
      </c>
      <c r="E51" s="36">
        <v>9</v>
      </c>
      <c r="F51" s="36">
        <v>9</v>
      </c>
      <c r="G51" s="25" t="s">
        <v>1358</v>
      </c>
      <c r="H51" s="24" t="s">
        <v>864</v>
      </c>
      <c r="I51" s="25">
        <v>5</v>
      </c>
      <c r="J51" s="24"/>
      <c r="K51" s="24"/>
      <c r="M51" s="20" t="s">
        <v>947</v>
      </c>
      <c r="N51" s="20" t="s">
        <v>260</v>
      </c>
      <c r="O51" s="20">
        <v>3</v>
      </c>
      <c r="P51" s="26" t="s">
        <v>724</v>
      </c>
      <c r="Q51" s="35">
        <v>8</v>
      </c>
      <c r="R51" s="35">
        <v>12</v>
      </c>
      <c r="S51" s="26" t="s">
        <v>583</v>
      </c>
      <c r="T51" s="20" t="s">
        <v>948</v>
      </c>
      <c r="U51" s="26">
        <v>6</v>
      </c>
      <c r="V51" s="20"/>
      <c r="W51" s="20"/>
      <c r="Y51" s="21" t="s">
        <v>1262</v>
      </c>
      <c r="Z51" s="21" t="s">
        <v>982</v>
      </c>
      <c r="AA51" s="21">
        <v>4</v>
      </c>
      <c r="AB51" s="27" t="s">
        <v>724</v>
      </c>
      <c r="AC51" s="37">
        <v>12</v>
      </c>
      <c r="AD51" s="37">
        <v>7</v>
      </c>
      <c r="AE51" s="27" t="s">
        <v>49</v>
      </c>
      <c r="AF51" s="21" t="s">
        <v>354</v>
      </c>
      <c r="AG51" s="27">
        <v>6</v>
      </c>
      <c r="AH51" s="21"/>
      <c r="AI51" s="21"/>
    </row>
    <row r="52" spans="1:35" ht="13.5">
      <c r="A52" s="24" t="s">
        <v>866</v>
      </c>
      <c r="B52" s="24" t="s">
        <v>867</v>
      </c>
      <c r="C52" s="24">
        <v>2</v>
      </c>
      <c r="D52" s="25" t="s">
        <v>722</v>
      </c>
      <c r="E52" s="36">
        <v>7</v>
      </c>
      <c r="F52" s="36">
        <v>6</v>
      </c>
      <c r="G52" s="25" t="s">
        <v>203</v>
      </c>
      <c r="H52" s="24" t="s">
        <v>868</v>
      </c>
      <c r="I52" s="25">
        <v>4</v>
      </c>
      <c r="J52" s="24"/>
      <c r="K52" s="24"/>
      <c r="M52" s="20" t="s">
        <v>949</v>
      </c>
      <c r="N52" s="20" t="s">
        <v>950</v>
      </c>
      <c r="O52" s="20">
        <v>2.5</v>
      </c>
      <c r="P52" s="26" t="s">
        <v>723</v>
      </c>
      <c r="Q52" s="35">
        <v>7</v>
      </c>
      <c r="R52" s="35">
        <v>10</v>
      </c>
      <c r="S52" s="26" t="s">
        <v>951</v>
      </c>
      <c r="T52" s="20" t="s">
        <v>952</v>
      </c>
      <c r="U52" s="26">
        <v>5</v>
      </c>
      <c r="V52" s="20"/>
      <c r="W52" s="20"/>
      <c r="Y52" s="21" t="s">
        <v>1263</v>
      </c>
      <c r="Z52" s="21" t="s">
        <v>984</v>
      </c>
      <c r="AA52" s="21">
        <v>2.5</v>
      </c>
      <c r="AB52" s="27" t="s">
        <v>722</v>
      </c>
      <c r="AC52" s="37">
        <v>7</v>
      </c>
      <c r="AD52" s="37">
        <v>10</v>
      </c>
      <c r="AE52" s="27" t="s">
        <v>1225</v>
      </c>
      <c r="AF52" s="21" t="s">
        <v>985</v>
      </c>
      <c r="AG52" s="27">
        <v>7</v>
      </c>
      <c r="AH52" s="21"/>
      <c r="AI52" s="21"/>
    </row>
    <row r="53" spans="1:35" s="33" customFormat="1" ht="13.5">
      <c r="A53" s="19" t="s">
        <v>870</v>
      </c>
      <c r="B53" s="19" t="s">
        <v>871</v>
      </c>
      <c r="C53" s="19">
        <v>2</v>
      </c>
      <c r="D53" s="18" t="s">
        <v>724</v>
      </c>
      <c r="E53" s="30">
        <v>6</v>
      </c>
      <c r="F53" s="30">
        <v>8</v>
      </c>
      <c r="G53" s="18" t="s">
        <v>490</v>
      </c>
      <c r="H53" s="19" t="s">
        <v>872</v>
      </c>
      <c r="I53" s="18">
        <v>5</v>
      </c>
      <c r="J53" s="19"/>
      <c r="K53" s="19"/>
      <c r="M53" s="103" t="s">
        <v>953</v>
      </c>
      <c r="N53" s="103" t="s">
        <v>954</v>
      </c>
      <c r="O53" s="103">
        <v>2.5</v>
      </c>
      <c r="P53" s="104" t="s">
        <v>724</v>
      </c>
      <c r="Q53" s="105">
        <v>8</v>
      </c>
      <c r="R53" s="105">
        <v>7</v>
      </c>
      <c r="S53" s="104" t="s">
        <v>21</v>
      </c>
      <c r="T53" s="103" t="s">
        <v>955</v>
      </c>
      <c r="U53" s="104">
        <v>5</v>
      </c>
      <c r="V53" s="103"/>
      <c r="W53" s="103"/>
      <c r="Y53" s="103" t="s">
        <v>1264</v>
      </c>
      <c r="Z53" s="103" t="s">
        <v>987</v>
      </c>
      <c r="AA53" s="103">
        <v>2</v>
      </c>
      <c r="AB53" s="104" t="s">
        <v>722</v>
      </c>
      <c r="AC53" s="105">
        <v>8</v>
      </c>
      <c r="AD53" s="105">
        <v>2</v>
      </c>
      <c r="AE53" s="104"/>
      <c r="AF53" s="103" t="s">
        <v>988</v>
      </c>
      <c r="AG53" s="104">
        <v>4</v>
      </c>
      <c r="AH53" s="103"/>
      <c r="AI53" s="103"/>
    </row>
    <row r="54" spans="1:35" s="83" customFormat="1" ht="13.5">
      <c r="A54" s="103" t="s">
        <v>1226</v>
      </c>
      <c r="B54" s="103" t="s">
        <v>1227</v>
      </c>
      <c r="C54" s="103">
        <v>3.5</v>
      </c>
      <c r="D54" s="104" t="s">
        <v>721</v>
      </c>
      <c r="E54" s="105">
        <v>10</v>
      </c>
      <c r="F54" s="105">
        <v>10</v>
      </c>
      <c r="G54" s="104" t="s">
        <v>1228</v>
      </c>
      <c r="H54" s="103" t="s">
        <v>1229</v>
      </c>
      <c r="I54" s="104">
        <v>6</v>
      </c>
      <c r="J54" s="103"/>
      <c r="K54" s="103"/>
      <c r="M54" s="103" t="s">
        <v>1259</v>
      </c>
      <c r="N54" s="103" t="s">
        <v>956</v>
      </c>
      <c r="O54" s="103">
        <v>3</v>
      </c>
      <c r="P54" s="104" t="s">
        <v>724</v>
      </c>
      <c r="Q54" s="105">
        <v>10</v>
      </c>
      <c r="R54" s="105">
        <v>2</v>
      </c>
      <c r="S54" s="104" t="s">
        <v>21</v>
      </c>
      <c r="T54" s="103" t="s">
        <v>957</v>
      </c>
      <c r="U54" s="104">
        <v>7</v>
      </c>
      <c r="V54" s="103"/>
      <c r="W54" s="103"/>
      <c r="Y54" s="103" t="s">
        <v>1265</v>
      </c>
      <c r="Z54" s="103" t="s">
        <v>990</v>
      </c>
      <c r="AA54" s="103">
        <v>2</v>
      </c>
      <c r="AB54" s="104" t="s">
        <v>722</v>
      </c>
      <c r="AC54" s="105">
        <v>6</v>
      </c>
      <c r="AD54" s="105">
        <v>9</v>
      </c>
      <c r="AE54" s="104" t="s">
        <v>1230</v>
      </c>
      <c r="AF54" s="103" t="s">
        <v>978</v>
      </c>
      <c r="AG54" s="104">
        <v>5</v>
      </c>
      <c r="AH54" s="103"/>
      <c r="AI54" s="103"/>
    </row>
    <row r="55" spans="1:35" s="83" customFormat="1" ht="13.5">
      <c r="A55" s="80" t="s">
        <v>875</v>
      </c>
      <c r="B55" s="80" t="s">
        <v>876</v>
      </c>
      <c r="C55" s="80">
        <v>2</v>
      </c>
      <c r="D55" s="81" t="s">
        <v>724</v>
      </c>
      <c r="E55" s="82">
        <v>7</v>
      </c>
      <c r="F55" s="82">
        <v>6</v>
      </c>
      <c r="G55" s="81" t="s">
        <v>49</v>
      </c>
      <c r="H55" s="80" t="s">
        <v>877</v>
      </c>
      <c r="I55" s="81">
        <v>4</v>
      </c>
      <c r="J55" s="80"/>
      <c r="K55" s="80"/>
      <c r="M55" s="84" t="s">
        <v>1260</v>
      </c>
      <c r="N55" s="84" t="s">
        <v>958</v>
      </c>
      <c r="O55" s="84">
        <v>1</v>
      </c>
      <c r="P55" s="85" t="s">
        <v>722</v>
      </c>
      <c r="Q55" s="86">
        <v>2</v>
      </c>
      <c r="R55" s="86">
        <v>2</v>
      </c>
      <c r="S55" s="85" t="s">
        <v>49</v>
      </c>
      <c r="T55" s="84" t="s">
        <v>959</v>
      </c>
      <c r="U55" s="85">
        <v>3</v>
      </c>
      <c r="V55" s="84"/>
      <c r="W55" s="84"/>
      <c r="Y55" s="87" t="s">
        <v>1201</v>
      </c>
      <c r="Z55" s="87" t="s">
        <v>1203</v>
      </c>
      <c r="AA55" s="87">
        <v>3.5</v>
      </c>
      <c r="AB55" s="88" t="s">
        <v>724</v>
      </c>
      <c r="AC55" s="89">
        <v>11</v>
      </c>
      <c r="AD55" s="89">
        <v>6</v>
      </c>
      <c r="AE55" s="88" t="s">
        <v>1231</v>
      </c>
      <c r="AF55" s="87" t="s">
        <v>1204</v>
      </c>
      <c r="AG55" s="88">
        <v>6</v>
      </c>
      <c r="AH55" s="87"/>
      <c r="AI55" s="87"/>
    </row>
    <row r="56" spans="1:23" s="83" customFormat="1" ht="13.5">
      <c r="A56" s="80" t="s">
        <v>878</v>
      </c>
      <c r="B56" s="80" t="s">
        <v>879</v>
      </c>
      <c r="C56" s="80"/>
      <c r="D56" s="81" t="s">
        <v>722</v>
      </c>
      <c r="E56" s="82">
        <v>5</v>
      </c>
      <c r="F56" s="82">
        <v>6</v>
      </c>
      <c r="G56" s="81" t="s">
        <v>21</v>
      </c>
      <c r="H56" s="80" t="s">
        <v>880</v>
      </c>
      <c r="I56" s="81">
        <v>5</v>
      </c>
      <c r="J56" s="80"/>
      <c r="K56" s="80"/>
      <c r="M56" s="84" t="s">
        <v>1194</v>
      </c>
      <c r="N56" s="84" t="s">
        <v>1195</v>
      </c>
      <c r="O56" s="84">
        <v>3</v>
      </c>
      <c r="P56" s="85" t="s">
        <v>722</v>
      </c>
      <c r="Q56" s="86">
        <v>9</v>
      </c>
      <c r="R56" s="86">
        <v>6</v>
      </c>
      <c r="S56" s="85" t="s">
        <v>559</v>
      </c>
      <c r="T56" s="84" t="s">
        <v>1196</v>
      </c>
      <c r="U56" s="85">
        <v>7</v>
      </c>
      <c r="V56" s="84"/>
      <c r="W56" s="84"/>
    </row>
    <row r="57" spans="1:11" s="83" customFormat="1" ht="13.5">
      <c r="A57" s="103" t="s">
        <v>881</v>
      </c>
      <c r="B57" s="103" t="s">
        <v>882</v>
      </c>
      <c r="C57" s="103">
        <v>2</v>
      </c>
      <c r="D57" s="104" t="s">
        <v>724</v>
      </c>
      <c r="E57" s="105">
        <v>7</v>
      </c>
      <c r="F57" s="105">
        <v>7</v>
      </c>
      <c r="G57" s="104"/>
      <c r="H57" s="103" t="s">
        <v>883</v>
      </c>
      <c r="I57" s="104">
        <v>4</v>
      </c>
      <c r="J57" s="103"/>
      <c r="K57" s="103"/>
    </row>
    <row r="58" spans="1:11" s="83" customFormat="1" ht="13.5">
      <c r="A58" s="103" t="s">
        <v>1232</v>
      </c>
      <c r="B58" s="103" t="s">
        <v>1233</v>
      </c>
      <c r="C58" s="103">
        <v>1.5</v>
      </c>
      <c r="D58" s="104" t="s">
        <v>724</v>
      </c>
      <c r="E58" s="105">
        <v>4</v>
      </c>
      <c r="F58" s="105">
        <v>7</v>
      </c>
      <c r="G58" s="104"/>
      <c r="H58" s="103" t="s">
        <v>1234</v>
      </c>
      <c r="I58" s="104">
        <v>4</v>
      </c>
      <c r="J58" s="103"/>
      <c r="K58" s="103"/>
    </row>
    <row r="59" spans="1:11" s="83" customFormat="1" ht="13.5">
      <c r="A59" s="80" t="s">
        <v>886</v>
      </c>
      <c r="B59" s="80" t="s">
        <v>887</v>
      </c>
      <c r="C59" s="80">
        <v>1</v>
      </c>
      <c r="D59" s="81" t="s">
        <v>722</v>
      </c>
      <c r="E59" s="82">
        <v>2</v>
      </c>
      <c r="F59" s="82">
        <v>4</v>
      </c>
      <c r="G59" s="81" t="s">
        <v>203</v>
      </c>
      <c r="H59" s="80" t="s">
        <v>160</v>
      </c>
      <c r="I59" s="81">
        <v>4</v>
      </c>
      <c r="J59" s="80"/>
      <c r="K59" s="80"/>
    </row>
    <row r="60" spans="1:11" s="83" customFormat="1" ht="13.5">
      <c r="A60" s="80" t="s">
        <v>889</v>
      </c>
      <c r="B60" s="80" t="s">
        <v>890</v>
      </c>
      <c r="C60" s="80">
        <v>1</v>
      </c>
      <c r="D60" s="81" t="s">
        <v>722</v>
      </c>
      <c r="E60" s="82">
        <v>1</v>
      </c>
      <c r="F60" s="82">
        <v>5</v>
      </c>
      <c r="G60" s="81" t="s">
        <v>178</v>
      </c>
      <c r="H60" s="80" t="s">
        <v>891</v>
      </c>
      <c r="I60" s="81">
        <v>4</v>
      </c>
      <c r="J60" s="80"/>
      <c r="K60" s="80"/>
    </row>
    <row r="61" spans="1:11" s="83" customFormat="1" ht="13.5">
      <c r="A61" s="103" t="s">
        <v>892</v>
      </c>
      <c r="B61" s="103" t="s">
        <v>893</v>
      </c>
      <c r="C61" s="103">
        <v>2</v>
      </c>
      <c r="D61" s="104" t="s">
        <v>723</v>
      </c>
      <c r="E61" s="105">
        <v>5</v>
      </c>
      <c r="F61" s="105">
        <v>11</v>
      </c>
      <c r="G61" s="104" t="s">
        <v>928</v>
      </c>
      <c r="H61" s="103" t="s">
        <v>894</v>
      </c>
      <c r="I61" s="104">
        <v>5</v>
      </c>
      <c r="J61" s="103"/>
      <c r="K61" s="103"/>
    </row>
    <row r="62" spans="1:11" s="83" customFormat="1" ht="13.5">
      <c r="A62" s="103" t="s">
        <v>1235</v>
      </c>
      <c r="B62" s="103" t="s">
        <v>1236</v>
      </c>
      <c r="C62" s="103">
        <v>1</v>
      </c>
      <c r="D62" s="104" t="s">
        <v>723</v>
      </c>
      <c r="E62" s="105">
        <v>1</v>
      </c>
      <c r="F62" s="105">
        <v>5</v>
      </c>
      <c r="G62" s="104" t="s">
        <v>1231</v>
      </c>
      <c r="H62" s="103" t="s">
        <v>1237</v>
      </c>
      <c r="I62" s="104">
        <v>3</v>
      </c>
      <c r="J62" s="103"/>
      <c r="K62" s="103"/>
    </row>
    <row r="63" spans="1:11" s="83" customFormat="1" ht="13.5">
      <c r="A63" s="80" t="s">
        <v>899</v>
      </c>
      <c r="B63" s="80" t="s">
        <v>900</v>
      </c>
      <c r="C63" s="80">
        <v>1.5</v>
      </c>
      <c r="D63" s="81" t="s">
        <v>721</v>
      </c>
      <c r="E63" s="82">
        <v>4</v>
      </c>
      <c r="F63" s="82">
        <v>7</v>
      </c>
      <c r="G63" s="81"/>
      <c r="H63" s="80" t="s">
        <v>37</v>
      </c>
      <c r="I63" s="81">
        <v>7</v>
      </c>
      <c r="J63" s="80"/>
      <c r="K63" s="80"/>
    </row>
    <row r="64" spans="1:11" s="83" customFormat="1" ht="13.5">
      <c r="A64" s="80" t="s">
        <v>901</v>
      </c>
      <c r="B64" s="80" t="s">
        <v>902</v>
      </c>
      <c r="C64" s="80">
        <v>2.5</v>
      </c>
      <c r="D64" s="81" t="s">
        <v>723</v>
      </c>
      <c r="E64" s="82">
        <v>8</v>
      </c>
      <c r="F64" s="82">
        <v>9</v>
      </c>
      <c r="G64" s="81" t="s">
        <v>490</v>
      </c>
      <c r="H64" s="80" t="s">
        <v>903</v>
      </c>
      <c r="I64" s="81">
        <v>6</v>
      </c>
      <c r="J64" s="80"/>
      <c r="K64" s="80"/>
    </row>
    <row r="65" spans="1:11" s="83" customFormat="1" ht="13.5">
      <c r="A65" s="103" t="s">
        <v>904</v>
      </c>
      <c r="B65" s="103" t="s">
        <v>905</v>
      </c>
      <c r="C65" s="103">
        <v>1</v>
      </c>
      <c r="D65" s="104" t="s">
        <v>722</v>
      </c>
      <c r="E65" s="105">
        <v>2</v>
      </c>
      <c r="F65" s="105">
        <v>2</v>
      </c>
      <c r="G65" s="104" t="s">
        <v>21</v>
      </c>
      <c r="H65" s="103" t="s">
        <v>580</v>
      </c>
      <c r="I65" s="104">
        <v>4</v>
      </c>
      <c r="J65" s="103"/>
      <c r="K65" s="103"/>
    </row>
    <row r="66" spans="1:11" s="83" customFormat="1" ht="13.5">
      <c r="A66" s="103" t="s">
        <v>1238</v>
      </c>
      <c r="B66" s="103" t="s">
        <v>1239</v>
      </c>
      <c r="C66" s="103">
        <v>1</v>
      </c>
      <c r="D66" s="104" t="s">
        <v>723</v>
      </c>
      <c r="E66" s="105">
        <v>2</v>
      </c>
      <c r="F66" s="105">
        <v>4</v>
      </c>
      <c r="G66" s="104" t="s">
        <v>1231</v>
      </c>
      <c r="H66" s="103" t="s">
        <v>1240</v>
      </c>
      <c r="I66" s="104">
        <v>3</v>
      </c>
      <c r="J66" s="103"/>
      <c r="K66" s="103"/>
    </row>
    <row r="67" spans="1:11" s="83" customFormat="1" ht="13.5">
      <c r="A67" s="80" t="s">
        <v>910</v>
      </c>
      <c r="B67" s="80" t="s">
        <v>911</v>
      </c>
      <c r="C67" s="80">
        <v>2</v>
      </c>
      <c r="D67" s="81" t="s">
        <v>721</v>
      </c>
      <c r="E67" s="82">
        <v>7</v>
      </c>
      <c r="F67" s="82">
        <v>8</v>
      </c>
      <c r="G67" s="81"/>
      <c r="H67" s="80" t="s">
        <v>912</v>
      </c>
      <c r="I67" s="81">
        <v>5</v>
      </c>
      <c r="J67" s="80"/>
      <c r="K67" s="80"/>
    </row>
    <row r="68" spans="1:11" s="83" customFormat="1" ht="13.5">
      <c r="A68" s="80" t="s">
        <v>913</v>
      </c>
      <c r="B68" s="80" t="s">
        <v>914</v>
      </c>
      <c r="C68" s="80">
        <v>2</v>
      </c>
      <c r="D68" s="81" t="s">
        <v>722</v>
      </c>
      <c r="E68" s="82">
        <v>7</v>
      </c>
      <c r="F68" s="82">
        <v>5</v>
      </c>
      <c r="G68" s="81" t="s">
        <v>21</v>
      </c>
      <c r="H68" s="80" t="s">
        <v>915</v>
      </c>
      <c r="I68" s="81">
        <v>5</v>
      </c>
      <c r="J68" s="80"/>
      <c r="K68" s="80"/>
    </row>
    <row r="69" spans="1:11" s="83" customFormat="1" ht="13.5">
      <c r="A69" s="103" t="s">
        <v>916</v>
      </c>
      <c r="B69" s="103" t="s">
        <v>917</v>
      </c>
      <c r="C69" s="103">
        <v>3</v>
      </c>
      <c r="D69" s="104" t="s">
        <v>722</v>
      </c>
      <c r="E69" s="105">
        <v>10</v>
      </c>
      <c r="F69" s="105">
        <v>2</v>
      </c>
      <c r="G69" s="104" t="s">
        <v>559</v>
      </c>
      <c r="H69" s="103" t="s">
        <v>918</v>
      </c>
      <c r="I69" s="104">
        <v>5</v>
      </c>
      <c r="J69" s="103"/>
      <c r="K69" s="103"/>
    </row>
    <row r="70" spans="1:11" s="83" customFormat="1" ht="13.5">
      <c r="A70" s="103" t="s">
        <v>1241</v>
      </c>
      <c r="B70" s="103" t="s">
        <v>1242</v>
      </c>
      <c r="C70" s="103">
        <v>2</v>
      </c>
      <c r="D70" s="104" t="s">
        <v>722</v>
      </c>
      <c r="E70" s="105">
        <v>8</v>
      </c>
      <c r="F70" s="105">
        <v>2</v>
      </c>
      <c r="G70" s="104"/>
      <c r="H70" s="103" t="s">
        <v>1243</v>
      </c>
      <c r="I70" s="104">
        <v>5</v>
      </c>
      <c r="J70" s="103"/>
      <c r="K70" s="103"/>
    </row>
    <row r="71" spans="1:11" s="83" customFormat="1" ht="13.5">
      <c r="A71" s="80" t="s">
        <v>1256</v>
      </c>
      <c r="B71" s="80" t="s">
        <v>662</v>
      </c>
      <c r="C71" s="80">
        <v>2</v>
      </c>
      <c r="D71" s="81" t="s">
        <v>721</v>
      </c>
      <c r="E71" s="82">
        <v>5</v>
      </c>
      <c r="F71" s="82">
        <v>11</v>
      </c>
      <c r="G71" s="81" t="s">
        <v>928</v>
      </c>
      <c r="H71" s="80" t="s">
        <v>894</v>
      </c>
      <c r="I71" s="81">
        <v>5</v>
      </c>
      <c r="J71" s="80"/>
      <c r="K71" s="80"/>
    </row>
    <row r="72" spans="1:11" s="83" customFormat="1" ht="13.5">
      <c r="A72" s="80" t="s">
        <v>1257</v>
      </c>
      <c r="B72" s="80" t="s">
        <v>923</v>
      </c>
      <c r="C72" s="80">
        <v>2</v>
      </c>
      <c r="D72" s="81" t="s">
        <v>722</v>
      </c>
      <c r="E72" s="82">
        <v>8</v>
      </c>
      <c r="F72" s="82">
        <v>1</v>
      </c>
      <c r="G72" s="81" t="s">
        <v>233</v>
      </c>
      <c r="H72" s="80" t="s">
        <v>924</v>
      </c>
      <c r="I72" s="81">
        <v>4</v>
      </c>
      <c r="J72" s="80"/>
      <c r="K72" s="80"/>
    </row>
    <row r="73" spans="1:11" s="83" customFormat="1" ht="13.5">
      <c r="A73" s="103" t="s">
        <v>1258</v>
      </c>
      <c r="B73" s="103" t="s">
        <v>926</v>
      </c>
      <c r="C73" s="103">
        <v>1.5</v>
      </c>
      <c r="D73" s="104" t="s">
        <v>721</v>
      </c>
      <c r="E73" s="105">
        <v>3</v>
      </c>
      <c r="F73" s="105">
        <v>8</v>
      </c>
      <c r="G73" s="104" t="s">
        <v>49</v>
      </c>
      <c r="H73" s="103" t="s">
        <v>104</v>
      </c>
      <c r="I73" s="104">
        <v>7</v>
      </c>
      <c r="J73" s="103"/>
      <c r="K73" s="103"/>
    </row>
    <row r="74" spans="1:12" ht="13.5">
      <c r="A74" s="103" t="s">
        <v>1201</v>
      </c>
      <c r="B74" s="103" t="s">
        <v>1202</v>
      </c>
      <c r="C74" s="103">
        <v>1.5</v>
      </c>
      <c r="D74" s="104" t="s">
        <v>723</v>
      </c>
      <c r="E74" s="105">
        <v>4</v>
      </c>
      <c r="F74" s="105">
        <v>5</v>
      </c>
      <c r="G74" s="104" t="s">
        <v>63</v>
      </c>
      <c r="H74" s="103" t="s">
        <v>64</v>
      </c>
      <c r="I74" s="104">
        <v>4</v>
      </c>
      <c r="J74" s="103"/>
      <c r="K74" s="103"/>
      <c r="L74" s="78"/>
    </row>
    <row r="75" spans="4:9" ht="13.5">
      <c r="D75" s="31"/>
      <c r="E75" s="31"/>
      <c r="F75" s="31"/>
      <c r="G75" s="31"/>
      <c r="I75" s="31"/>
    </row>
    <row r="76" spans="4:9" ht="13.5">
      <c r="D76" s="31"/>
      <c r="E76" s="31"/>
      <c r="F76" s="31"/>
      <c r="G76" s="31"/>
      <c r="I76" s="31"/>
    </row>
    <row r="77" spans="4:9" ht="13.5">
      <c r="D77" s="31"/>
      <c r="E77" s="31"/>
      <c r="F77" s="31"/>
      <c r="G77" s="31"/>
      <c r="I77" s="31"/>
    </row>
    <row r="78" spans="4:9" ht="13.5">
      <c r="D78" s="31"/>
      <c r="E78" s="31"/>
      <c r="F78" s="31"/>
      <c r="G78" s="31"/>
      <c r="I78" s="31"/>
    </row>
    <row r="79" spans="4:9" ht="13.5">
      <c r="D79" s="31"/>
      <c r="E79" s="31"/>
      <c r="F79" s="31"/>
      <c r="G79" s="31"/>
      <c r="I79" s="31"/>
    </row>
    <row r="80" spans="4:9" ht="13.5">
      <c r="D80" s="31"/>
      <c r="E80" s="31"/>
      <c r="F80" s="31"/>
      <c r="G80" s="31"/>
      <c r="I80" s="31"/>
    </row>
    <row r="81" spans="4:9" ht="13.5">
      <c r="D81" s="31"/>
      <c r="E81" s="31"/>
      <c r="F81" s="31"/>
      <c r="G81" s="31"/>
      <c r="I81" s="31"/>
    </row>
    <row r="82" spans="4:9" ht="13.5">
      <c r="D82" s="31"/>
      <c r="E82" s="31"/>
      <c r="F82" s="31"/>
      <c r="G82" s="31"/>
      <c r="I82" s="31"/>
    </row>
    <row r="83" spans="4:9" ht="13.5">
      <c r="D83" s="31"/>
      <c r="E83" s="31"/>
      <c r="F83" s="31"/>
      <c r="G83" s="31"/>
      <c r="I83" s="31"/>
    </row>
    <row r="84" spans="4:9" ht="13.5">
      <c r="D84" s="31"/>
      <c r="E84" s="31"/>
      <c r="F84" s="31"/>
      <c r="G84" s="31"/>
      <c r="I84" s="31"/>
    </row>
    <row r="85" spans="4:9" ht="13.5">
      <c r="D85" s="31"/>
      <c r="E85" s="31"/>
      <c r="F85" s="31"/>
      <c r="G85" s="31"/>
      <c r="I85" s="31"/>
    </row>
    <row r="86" spans="4:9" ht="13.5">
      <c r="D86" s="31"/>
      <c r="E86" s="31"/>
      <c r="F86" s="31"/>
      <c r="G86" s="31"/>
      <c r="I86" s="31"/>
    </row>
    <row r="87" spans="4:9" ht="13.5">
      <c r="D87" s="31"/>
      <c r="E87" s="31"/>
      <c r="F87" s="31"/>
      <c r="G87" s="31"/>
      <c r="I87" s="31"/>
    </row>
    <row r="88" spans="4:9" ht="13.5">
      <c r="D88" s="31"/>
      <c r="E88" s="31"/>
      <c r="F88" s="31"/>
      <c r="G88" s="31"/>
      <c r="I88" s="31"/>
    </row>
    <row r="89" spans="4:9" ht="13.5">
      <c r="D89" s="31"/>
      <c r="E89" s="31"/>
      <c r="F89" s="31"/>
      <c r="G89" s="31"/>
      <c r="I89" s="31"/>
    </row>
    <row r="90" spans="4:9" ht="13.5">
      <c r="D90" s="31"/>
      <c r="E90" s="31"/>
      <c r="F90" s="31"/>
      <c r="G90" s="31"/>
      <c r="I90" s="31"/>
    </row>
    <row r="91" spans="4:9" ht="13.5">
      <c r="D91" s="31"/>
      <c r="E91" s="31"/>
      <c r="F91" s="31"/>
      <c r="G91" s="31"/>
      <c r="I91" s="31"/>
    </row>
    <row r="92" spans="4:9" ht="13.5">
      <c r="D92" s="31"/>
      <c r="E92" s="31"/>
      <c r="F92" s="31"/>
      <c r="G92" s="31"/>
      <c r="I92" s="31"/>
    </row>
    <row r="93" spans="4:9" ht="13.5">
      <c r="D93" s="31"/>
      <c r="E93" s="31"/>
      <c r="F93" s="31"/>
      <c r="G93" s="31"/>
      <c r="I93" s="31"/>
    </row>
    <row r="94" spans="4:9" ht="13.5">
      <c r="D94" s="31"/>
      <c r="E94" s="31"/>
      <c r="F94" s="31"/>
      <c r="G94" s="31"/>
      <c r="I94" s="31"/>
    </row>
    <row r="95" spans="4:9" ht="13.5">
      <c r="D95" s="31"/>
      <c r="E95" s="31"/>
      <c r="F95" s="31"/>
      <c r="G95" s="31"/>
      <c r="I95" s="31"/>
    </row>
    <row r="96" spans="4:9" ht="13.5">
      <c r="D96" s="31"/>
      <c r="E96" s="31"/>
      <c r="F96" s="31"/>
      <c r="G96" s="31"/>
      <c r="I96" s="31"/>
    </row>
    <row r="97" spans="4:9" ht="13.5">
      <c r="D97" s="31"/>
      <c r="E97" s="31"/>
      <c r="F97" s="31"/>
      <c r="G97" s="31"/>
      <c r="I97" s="31"/>
    </row>
    <row r="98" spans="4:9" ht="13.5">
      <c r="D98" s="31"/>
      <c r="E98" s="31"/>
      <c r="F98" s="31"/>
      <c r="G98" s="31"/>
      <c r="I98" s="31"/>
    </row>
    <row r="99" spans="4:9" ht="13.5">
      <c r="D99" s="31"/>
      <c r="E99" s="31"/>
      <c r="F99" s="31"/>
      <c r="G99" s="31"/>
      <c r="I99" s="31"/>
    </row>
    <row r="100" spans="4:9" ht="13.5">
      <c r="D100" s="31"/>
      <c r="E100" s="31"/>
      <c r="F100" s="31"/>
      <c r="G100" s="31"/>
      <c r="I100" s="31"/>
    </row>
    <row r="101" spans="4:9" ht="13.5">
      <c r="D101" s="31"/>
      <c r="E101" s="31"/>
      <c r="F101" s="31"/>
      <c r="G101" s="31"/>
      <c r="I101" s="31"/>
    </row>
    <row r="102" spans="4:9" ht="13.5">
      <c r="D102" s="31"/>
      <c r="E102" s="31"/>
      <c r="F102" s="31"/>
      <c r="G102" s="31"/>
      <c r="I102" s="31"/>
    </row>
    <row r="103" spans="4:9" ht="13.5">
      <c r="D103" s="31"/>
      <c r="E103" s="31"/>
      <c r="F103" s="31"/>
      <c r="G103" s="31"/>
      <c r="I103" s="31"/>
    </row>
    <row r="104" spans="4:9" ht="13.5">
      <c r="D104" s="31"/>
      <c r="E104" s="31"/>
      <c r="F104" s="31"/>
      <c r="G104" s="31"/>
      <c r="I104" s="31"/>
    </row>
    <row r="105" spans="4:9" ht="13.5">
      <c r="D105" s="31"/>
      <c r="E105" s="31"/>
      <c r="F105" s="31"/>
      <c r="G105" s="31"/>
      <c r="I105" s="31"/>
    </row>
    <row r="106" spans="4:9" ht="13.5">
      <c r="D106" s="31"/>
      <c r="E106" s="31"/>
      <c r="F106" s="31"/>
      <c r="G106" s="31"/>
      <c r="I106" s="31"/>
    </row>
    <row r="107" spans="4:9" ht="13.5">
      <c r="D107" s="31"/>
      <c r="E107" s="31"/>
      <c r="F107" s="31"/>
      <c r="G107" s="31"/>
      <c r="I107" s="31"/>
    </row>
    <row r="108" spans="4:9" ht="13.5">
      <c r="D108" s="31"/>
      <c r="E108" s="31"/>
      <c r="F108" s="31"/>
      <c r="G108" s="31"/>
      <c r="I108" s="31"/>
    </row>
    <row r="109" spans="4:9" ht="13.5">
      <c r="D109" s="31"/>
      <c r="E109" s="31"/>
      <c r="F109" s="31"/>
      <c r="G109" s="31"/>
      <c r="I109" s="31"/>
    </row>
    <row r="110" spans="4:9" ht="13.5">
      <c r="D110" s="31"/>
      <c r="E110" s="31"/>
      <c r="F110" s="31"/>
      <c r="G110" s="31"/>
      <c r="I110" s="31"/>
    </row>
    <row r="111" spans="4:9" ht="13.5">
      <c r="D111" s="31"/>
      <c r="E111" s="31"/>
      <c r="F111" s="31"/>
      <c r="G111" s="31"/>
      <c r="I111" s="31"/>
    </row>
    <row r="112" spans="4:9" ht="13.5">
      <c r="D112" s="31"/>
      <c r="E112" s="31"/>
      <c r="F112" s="31"/>
      <c r="G112" s="31"/>
      <c r="I112" s="31"/>
    </row>
    <row r="113" spans="4:9" ht="13.5">
      <c r="D113" s="31"/>
      <c r="E113" s="31"/>
      <c r="F113" s="31"/>
      <c r="G113" s="31"/>
      <c r="I113" s="31"/>
    </row>
    <row r="114" spans="4:9" ht="13.5">
      <c r="D114" s="31"/>
      <c r="E114" s="31"/>
      <c r="F114" s="31"/>
      <c r="G114" s="31"/>
      <c r="I114" s="31"/>
    </row>
    <row r="115" spans="4:9" ht="13.5">
      <c r="D115" s="31"/>
      <c r="E115" s="31"/>
      <c r="F115" s="31"/>
      <c r="G115" s="31"/>
      <c r="I115" s="31"/>
    </row>
    <row r="116" spans="4:9" ht="13.5">
      <c r="D116" s="31"/>
      <c r="E116" s="31"/>
      <c r="F116" s="31"/>
      <c r="G116" s="31"/>
      <c r="I116" s="31"/>
    </row>
    <row r="117" spans="4:9" ht="13.5">
      <c r="D117" s="31"/>
      <c r="E117" s="31"/>
      <c r="F117" s="31"/>
      <c r="G117" s="31"/>
      <c r="I117" s="31"/>
    </row>
    <row r="118" spans="4:9" ht="13.5">
      <c r="D118" s="31"/>
      <c r="E118" s="31"/>
      <c r="F118" s="31"/>
      <c r="G118" s="31"/>
      <c r="I118" s="31"/>
    </row>
    <row r="119" spans="4:9" ht="13.5">
      <c r="D119" s="31"/>
      <c r="E119" s="31"/>
      <c r="F119" s="31"/>
      <c r="G119" s="31"/>
      <c r="I119" s="31"/>
    </row>
    <row r="120" spans="4:9" ht="13.5">
      <c r="D120" s="31"/>
      <c r="E120" s="31"/>
      <c r="F120" s="31"/>
      <c r="G120" s="31"/>
      <c r="I120" s="31"/>
    </row>
    <row r="121" spans="4:9" ht="13.5">
      <c r="D121" s="31"/>
      <c r="E121" s="31"/>
      <c r="F121" s="31"/>
      <c r="G121" s="31"/>
      <c r="I121" s="31"/>
    </row>
    <row r="122" spans="4:9" ht="13.5">
      <c r="D122" s="31"/>
      <c r="E122" s="31"/>
      <c r="F122" s="31"/>
      <c r="G122" s="31"/>
      <c r="I122" s="31"/>
    </row>
    <row r="123" spans="4:9" ht="13.5">
      <c r="D123" s="31"/>
      <c r="E123" s="31"/>
      <c r="F123" s="31"/>
      <c r="G123" s="31"/>
      <c r="I123" s="31"/>
    </row>
    <row r="124" spans="4:9" ht="13.5">
      <c r="D124" s="31"/>
      <c r="E124" s="31"/>
      <c r="F124" s="31"/>
      <c r="G124" s="31"/>
      <c r="I124" s="31"/>
    </row>
    <row r="125" spans="4:9" ht="13.5">
      <c r="D125" s="31"/>
      <c r="E125" s="31"/>
      <c r="F125" s="31"/>
      <c r="G125" s="31"/>
      <c r="I125" s="31"/>
    </row>
    <row r="126" spans="4:9" ht="13.5">
      <c r="D126" s="31"/>
      <c r="E126" s="31"/>
      <c r="F126" s="31"/>
      <c r="G126" s="31"/>
      <c r="I126" s="31"/>
    </row>
    <row r="127" spans="4:9" ht="13.5">
      <c r="D127" s="31"/>
      <c r="E127" s="31"/>
      <c r="F127" s="31"/>
      <c r="G127" s="31"/>
      <c r="I127" s="31"/>
    </row>
    <row r="128" spans="4:9" ht="13.5">
      <c r="D128" s="31"/>
      <c r="E128" s="31"/>
      <c r="F128" s="31"/>
      <c r="G128" s="31"/>
      <c r="I128" s="31"/>
    </row>
    <row r="129" spans="4:9" ht="13.5">
      <c r="D129" s="31"/>
      <c r="E129" s="31"/>
      <c r="F129" s="31"/>
      <c r="G129" s="31"/>
      <c r="I129" s="31"/>
    </row>
    <row r="130" spans="4:9" ht="13.5">
      <c r="D130" s="31"/>
      <c r="E130" s="31"/>
      <c r="F130" s="31"/>
      <c r="G130" s="31"/>
      <c r="I130" s="31"/>
    </row>
    <row r="131" spans="4:9" ht="13.5">
      <c r="D131" s="31"/>
      <c r="E131" s="31"/>
      <c r="F131" s="31"/>
      <c r="G131" s="31"/>
      <c r="I131" s="31"/>
    </row>
    <row r="132" spans="4:9" ht="13.5">
      <c r="D132" s="31"/>
      <c r="E132" s="31"/>
      <c r="F132" s="31"/>
      <c r="G132" s="31"/>
      <c r="I132" s="31"/>
    </row>
    <row r="133" spans="4:9" ht="13.5">
      <c r="D133" s="31"/>
      <c r="E133" s="31"/>
      <c r="F133" s="31"/>
      <c r="G133" s="31"/>
      <c r="I133" s="31"/>
    </row>
    <row r="134" spans="4:9" ht="13.5">
      <c r="D134" s="31"/>
      <c r="E134" s="31"/>
      <c r="F134" s="31"/>
      <c r="G134" s="31"/>
      <c r="I134" s="31"/>
    </row>
    <row r="135" spans="4:9" ht="13.5">
      <c r="D135" s="31"/>
      <c r="E135" s="31"/>
      <c r="F135" s="31"/>
      <c r="G135" s="31"/>
      <c r="I135" s="31"/>
    </row>
    <row r="136" spans="4:9" ht="13.5">
      <c r="D136" s="31"/>
      <c r="E136" s="31"/>
      <c r="F136" s="31"/>
      <c r="G136" s="31"/>
      <c r="I136" s="31"/>
    </row>
    <row r="137" spans="1:11" ht="13.5">
      <c r="A137" s="40"/>
      <c r="B137" s="40"/>
      <c r="C137" s="40"/>
      <c r="D137" s="41"/>
      <c r="E137" s="42"/>
      <c r="F137" s="42"/>
      <c r="G137" s="41"/>
      <c r="H137" s="40"/>
      <c r="I137" s="41"/>
      <c r="J137" s="40"/>
      <c r="K137" s="40"/>
    </row>
    <row r="138" spans="4:9" ht="13.5">
      <c r="D138" s="31"/>
      <c r="E138" s="31"/>
      <c r="F138" s="31"/>
      <c r="G138" s="31"/>
      <c r="I138" s="31"/>
    </row>
    <row r="139" spans="4:9" ht="13.5">
      <c r="D139" s="31"/>
      <c r="E139" s="31"/>
      <c r="F139" s="31"/>
      <c r="G139" s="31"/>
      <c r="I139" s="31"/>
    </row>
    <row r="140" spans="4:9" ht="13.5">
      <c r="D140" s="31"/>
      <c r="E140" s="31"/>
      <c r="F140" s="31"/>
      <c r="G140" s="31"/>
      <c r="I140" s="31"/>
    </row>
    <row r="141" spans="4:9" ht="13.5">
      <c r="D141" s="31"/>
      <c r="E141" s="31"/>
      <c r="F141" s="31"/>
      <c r="G141" s="31"/>
      <c r="I141" s="31"/>
    </row>
    <row r="142" spans="4:9" ht="13.5">
      <c r="D142" s="31"/>
      <c r="E142" s="31"/>
      <c r="F142" s="31"/>
      <c r="G142" s="31"/>
      <c r="I142" s="31"/>
    </row>
    <row r="143" spans="4:9" ht="13.5">
      <c r="D143" s="31"/>
      <c r="E143" s="31"/>
      <c r="F143" s="31"/>
      <c r="G143" s="31"/>
      <c r="I143" s="31"/>
    </row>
    <row r="144" spans="4:9" ht="13.5">
      <c r="D144" s="31"/>
      <c r="E144" s="31"/>
      <c r="F144" s="31"/>
      <c r="G144" s="31"/>
      <c r="I144" s="31"/>
    </row>
    <row r="145" spans="4:9" ht="13.5">
      <c r="D145" s="31"/>
      <c r="E145" s="31"/>
      <c r="F145" s="31"/>
      <c r="G145" s="31"/>
      <c r="I145" s="31"/>
    </row>
    <row r="146" spans="4:9" ht="13.5">
      <c r="D146" s="31"/>
      <c r="E146" s="31"/>
      <c r="F146" s="31"/>
      <c r="G146" s="31"/>
      <c r="I146" s="31"/>
    </row>
    <row r="147" spans="4:9" ht="13.5">
      <c r="D147" s="31"/>
      <c r="E147" s="31"/>
      <c r="F147" s="31"/>
      <c r="G147" s="31"/>
      <c r="I147" s="31"/>
    </row>
    <row r="148" spans="4:9" ht="13.5">
      <c r="D148" s="31"/>
      <c r="E148" s="31"/>
      <c r="F148" s="31"/>
      <c r="G148" s="31"/>
      <c r="I148" s="31"/>
    </row>
    <row r="149" spans="4:9" ht="13.5">
      <c r="D149" s="31"/>
      <c r="E149" s="31"/>
      <c r="F149" s="31"/>
      <c r="G149" s="31"/>
      <c r="I149" s="31"/>
    </row>
    <row r="150" spans="4:9" ht="13.5">
      <c r="D150" s="31"/>
      <c r="E150" s="31"/>
      <c r="F150" s="31"/>
      <c r="G150" s="31"/>
      <c r="I150" s="31"/>
    </row>
    <row r="151" spans="4:9" ht="13.5">
      <c r="D151" s="31"/>
      <c r="E151" s="31"/>
      <c r="F151" s="31"/>
      <c r="G151" s="31"/>
      <c r="I151" s="31"/>
    </row>
    <row r="152" spans="4:9" ht="13.5">
      <c r="D152" s="31"/>
      <c r="E152" s="31"/>
      <c r="F152" s="31"/>
      <c r="G152" s="31"/>
      <c r="I152" s="31"/>
    </row>
    <row r="153" spans="4:9" ht="13.5">
      <c r="D153" s="31"/>
      <c r="E153" s="31"/>
      <c r="F153" s="31"/>
      <c r="G153" s="31"/>
      <c r="I153" s="31"/>
    </row>
    <row r="154" spans="4:9" ht="13.5">
      <c r="D154" s="31"/>
      <c r="E154" s="31"/>
      <c r="F154" s="31"/>
      <c r="G154" s="31"/>
      <c r="I154" s="31"/>
    </row>
    <row r="155" spans="4:9" ht="13.5">
      <c r="D155" s="31"/>
      <c r="E155" s="31"/>
      <c r="F155" s="31"/>
      <c r="G155" s="31"/>
      <c r="I155" s="31"/>
    </row>
    <row r="156" spans="4:9" ht="13.5">
      <c r="D156" s="31"/>
      <c r="E156" s="31"/>
      <c r="F156" s="31"/>
      <c r="G156" s="31"/>
      <c r="I156" s="31"/>
    </row>
    <row r="157" spans="4:9" ht="13.5">
      <c r="D157" s="31"/>
      <c r="E157" s="31"/>
      <c r="F157" s="31"/>
      <c r="G157" s="31"/>
      <c r="I157" s="31"/>
    </row>
    <row r="158" spans="4:9" ht="13.5">
      <c r="D158" s="31"/>
      <c r="E158" s="31"/>
      <c r="F158" s="31"/>
      <c r="G158" s="31"/>
      <c r="I158" s="31"/>
    </row>
    <row r="159" spans="4:9" ht="13.5">
      <c r="D159" s="31"/>
      <c r="E159" s="31"/>
      <c r="F159" s="31"/>
      <c r="G159" s="31"/>
      <c r="I159" s="31"/>
    </row>
    <row r="160" spans="4:9" ht="13.5">
      <c r="D160" s="31"/>
      <c r="E160" s="31"/>
      <c r="F160" s="31"/>
      <c r="G160" s="31"/>
      <c r="I160" s="31"/>
    </row>
    <row r="161" spans="4:9" ht="13.5">
      <c r="D161" s="31"/>
      <c r="E161" s="31"/>
      <c r="F161" s="31"/>
      <c r="G161" s="31"/>
      <c r="I161" s="31"/>
    </row>
    <row r="162" spans="4:9" ht="13.5">
      <c r="D162" s="31"/>
      <c r="E162" s="31"/>
      <c r="F162" s="31"/>
      <c r="G162" s="31"/>
      <c r="I162" s="31"/>
    </row>
    <row r="163" spans="4:9" ht="13.5">
      <c r="D163" s="31"/>
      <c r="E163" s="31"/>
      <c r="F163" s="31"/>
      <c r="G163" s="31"/>
      <c r="I163" s="31"/>
    </row>
    <row r="164" spans="4:9" ht="13.5">
      <c r="D164" s="31"/>
      <c r="E164" s="31"/>
      <c r="F164" s="31"/>
      <c r="G164" s="31"/>
      <c r="I164" s="31"/>
    </row>
    <row r="165" spans="4:9" ht="13.5">
      <c r="D165" s="31"/>
      <c r="E165" s="31"/>
      <c r="F165" s="31"/>
      <c r="G165" s="31"/>
      <c r="I165" s="31"/>
    </row>
    <row r="166" spans="4:9" ht="13.5">
      <c r="D166" s="31"/>
      <c r="E166" s="31"/>
      <c r="F166" s="31"/>
      <c r="G166" s="31"/>
      <c r="I166" s="31"/>
    </row>
    <row r="167" spans="4:9" ht="13.5">
      <c r="D167" s="31"/>
      <c r="E167" s="31"/>
      <c r="F167" s="31"/>
      <c r="G167" s="31"/>
      <c r="I167" s="31"/>
    </row>
    <row r="168" spans="4:9" ht="13.5">
      <c r="D168" s="31"/>
      <c r="E168" s="31"/>
      <c r="F168" s="31"/>
      <c r="G168" s="31"/>
      <c r="I168" s="31"/>
    </row>
    <row r="169" spans="4:9" ht="13.5">
      <c r="D169" s="31"/>
      <c r="E169" s="31"/>
      <c r="F169" s="31"/>
      <c r="G169" s="31"/>
      <c r="I169" s="31"/>
    </row>
    <row r="170" spans="4:9" ht="13.5">
      <c r="D170" s="31"/>
      <c r="E170" s="31"/>
      <c r="F170" s="31"/>
      <c r="G170" s="31"/>
      <c r="I170" s="31"/>
    </row>
    <row r="171" spans="4:9" ht="13.5">
      <c r="D171" s="31"/>
      <c r="E171" s="31"/>
      <c r="F171" s="31"/>
      <c r="G171" s="31"/>
      <c r="I171" s="31"/>
    </row>
    <row r="172" spans="4:9" ht="13.5">
      <c r="D172" s="31"/>
      <c r="E172" s="31"/>
      <c r="F172" s="31"/>
      <c r="G172" s="31"/>
      <c r="I172" s="31"/>
    </row>
    <row r="173" spans="4:9" ht="13.5">
      <c r="D173" s="31"/>
      <c r="E173" s="31"/>
      <c r="F173" s="31"/>
      <c r="G173" s="31"/>
      <c r="I173" s="31"/>
    </row>
    <row r="174" spans="4:9" ht="13.5">
      <c r="D174" s="31"/>
      <c r="E174" s="31"/>
      <c r="F174" s="31"/>
      <c r="G174" s="31"/>
      <c r="I174" s="31"/>
    </row>
    <row r="175" spans="4:9" ht="13.5">
      <c r="D175" s="31"/>
      <c r="E175" s="31"/>
      <c r="F175" s="31"/>
      <c r="G175" s="31"/>
      <c r="I175" s="31"/>
    </row>
    <row r="176" spans="4:9" ht="13.5">
      <c r="D176" s="31"/>
      <c r="E176" s="31"/>
      <c r="F176" s="31"/>
      <c r="G176" s="31"/>
      <c r="I176" s="31"/>
    </row>
    <row r="177" spans="4:9" ht="13.5">
      <c r="D177" s="31"/>
      <c r="E177" s="31"/>
      <c r="F177" s="31"/>
      <c r="G177" s="31"/>
      <c r="I177" s="31"/>
    </row>
    <row r="178" spans="4:9" ht="13.5">
      <c r="D178" s="31"/>
      <c r="E178" s="31"/>
      <c r="F178" s="31"/>
      <c r="G178" s="31"/>
      <c r="I178" s="31"/>
    </row>
    <row r="179" spans="4:9" ht="13.5">
      <c r="D179" s="31"/>
      <c r="E179" s="31"/>
      <c r="F179" s="31"/>
      <c r="G179" s="31"/>
      <c r="I179" s="31"/>
    </row>
    <row r="180" spans="4:9" ht="13.5">
      <c r="D180" s="31"/>
      <c r="E180" s="31"/>
      <c r="F180" s="31"/>
      <c r="G180" s="31"/>
      <c r="I180" s="31"/>
    </row>
    <row r="181" spans="4:9" ht="13.5">
      <c r="D181" s="31"/>
      <c r="E181" s="31"/>
      <c r="F181" s="31"/>
      <c r="G181" s="31"/>
      <c r="I181" s="31"/>
    </row>
    <row r="182" spans="4:9" ht="13.5">
      <c r="D182" s="31"/>
      <c r="E182" s="31"/>
      <c r="F182" s="31"/>
      <c r="G182" s="31"/>
      <c r="I182" s="31"/>
    </row>
    <row r="183" spans="4:9" ht="13.5">
      <c r="D183" s="31"/>
      <c r="E183" s="31"/>
      <c r="F183" s="31"/>
      <c r="G183" s="31"/>
      <c r="I183" s="31"/>
    </row>
    <row r="184" spans="4:9" ht="13.5">
      <c r="D184" s="31"/>
      <c r="E184" s="31"/>
      <c r="F184" s="31"/>
      <c r="G184" s="31"/>
      <c r="I184" s="31"/>
    </row>
    <row r="185" spans="4:9" ht="13.5">
      <c r="D185" s="31"/>
      <c r="E185" s="31"/>
      <c r="F185" s="31"/>
      <c r="G185" s="31"/>
      <c r="I185" s="31"/>
    </row>
    <row r="186" spans="4:9" ht="13.5">
      <c r="D186" s="31"/>
      <c r="E186" s="31"/>
      <c r="F186" s="31"/>
      <c r="G186" s="31"/>
      <c r="I186" s="31"/>
    </row>
    <row r="187" spans="4:9" ht="13.5">
      <c r="D187" s="31"/>
      <c r="E187" s="31"/>
      <c r="F187" s="31"/>
      <c r="G187" s="31"/>
      <c r="I187" s="31"/>
    </row>
    <row r="188" spans="4:9" ht="13.5">
      <c r="D188" s="31"/>
      <c r="E188" s="31"/>
      <c r="F188" s="31"/>
      <c r="G188" s="31"/>
      <c r="I188" s="31"/>
    </row>
    <row r="189" spans="4:9" ht="13.5">
      <c r="D189" s="31"/>
      <c r="E189" s="31"/>
      <c r="F189" s="31"/>
      <c r="G189" s="31"/>
      <c r="I189" s="31"/>
    </row>
    <row r="190" spans="4:9" ht="13.5">
      <c r="D190" s="31"/>
      <c r="E190" s="31"/>
      <c r="F190" s="31"/>
      <c r="G190" s="31"/>
      <c r="I190" s="31"/>
    </row>
    <row r="191" spans="4:9" ht="13.5">
      <c r="D191" s="31"/>
      <c r="E191" s="31"/>
      <c r="F191" s="31"/>
      <c r="G191" s="31"/>
      <c r="I191" s="31"/>
    </row>
    <row r="192" spans="4:9" ht="13.5">
      <c r="D192" s="31"/>
      <c r="E192" s="31"/>
      <c r="F192" s="31"/>
      <c r="G192" s="31"/>
      <c r="I192" s="31"/>
    </row>
    <row r="193" spans="4:9" ht="13.5">
      <c r="D193" s="31"/>
      <c r="E193" s="31"/>
      <c r="F193" s="31"/>
      <c r="G193" s="31"/>
      <c r="I193" s="31"/>
    </row>
    <row r="194" spans="4:9" ht="13.5">
      <c r="D194" s="31"/>
      <c r="E194" s="31"/>
      <c r="F194" s="31"/>
      <c r="G194" s="31"/>
      <c r="I194" s="31"/>
    </row>
    <row r="195" spans="4:9" ht="13.5">
      <c r="D195" s="31"/>
      <c r="E195" s="31"/>
      <c r="F195" s="31"/>
      <c r="G195" s="31"/>
      <c r="I195" s="31"/>
    </row>
    <row r="196" spans="4:9" ht="13.5">
      <c r="D196" s="31"/>
      <c r="E196" s="31"/>
      <c r="F196" s="31"/>
      <c r="G196" s="31"/>
      <c r="I196" s="31"/>
    </row>
    <row r="197" spans="4:9" ht="13.5">
      <c r="D197" s="31"/>
      <c r="E197" s="31"/>
      <c r="F197" s="31"/>
      <c r="G197" s="31"/>
      <c r="I197" s="31"/>
    </row>
    <row r="198" spans="4:9" ht="13.5">
      <c r="D198" s="31"/>
      <c r="E198" s="31"/>
      <c r="F198" s="31"/>
      <c r="G198" s="31"/>
      <c r="I198" s="31"/>
    </row>
    <row r="199" spans="4:9" ht="13.5">
      <c r="D199" s="31"/>
      <c r="E199" s="31"/>
      <c r="F199" s="31"/>
      <c r="G199" s="31"/>
      <c r="I199" s="31"/>
    </row>
    <row r="200" spans="4:9" ht="13.5">
      <c r="D200" s="31"/>
      <c r="E200" s="31"/>
      <c r="F200" s="31"/>
      <c r="G200" s="31"/>
      <c r="I200" s="31"/>
    </row>
    <row r="201" spans="4:9" ht="13.5">
      <c r="D201" s="31"/>
      <c r="E201" s="31"/>
      <c r="F201" s="31"/>
      <c r="G201" s="31"/>
      <c r="I201" s="31"/>
    </row>
    <row r="202" spans="4:9" ht="13.5">
      <c r="D202" s="31"/>
      <c r="E202" s="31"/>
      <c r="F202" s="31"/>
      <c r="G202" s="31"/>
      <c r="I202" s="31"/>
    </row>
    <row r="203" spans="4:9" ht="13.5">
      <c r="D203" s="31"/>
      <c r="E203" s="31"/>
      <c r="F203" s="31"/>
      <c r="G203" s="31"/>
      <c r="I203" s="31"/>
    </row>
    <row r="204" spans="4:9" ht="13.5">
      <c r="D204" s="31"/>
      <c r="E204" s="31"/>
      <c r="F204" s="31"/>
      <c r="G204" s="31"/>
      <c r="I204" s="31"/>
    </row>
    <row r="205" spans="4:9" ht="13.5">
      <c r="D205" s="31"/>
      <c r="E205" s="31"/>
      <c r="F205" s="31"/>
      <c r="G205" s="31"/>
      <c r="I205" s="31"/>
    </row>
    <row r="206" spans="4:9" ht="13.5">
      <c r="D206" s="31"/>
      <c r="E206" s="31"/>
      <c r="F206" s="31"/>
      <c r="G206" s="31"/>
      <c r="I206" s="31"/>
    </row>
    <row r="207" spans="4:9" ht="13.5">
      <c r="D207" s="31"/>
      <c r="E207" s="31"/>
      <c r="F207" s="31"/>
      <c r="G207" s="31"/>
      <c r="I207" s="31"/>
    </row>
    <row r="208" spans="4:9" ht="13.5">
      <c r="D208" s="31"/>
      <c r="E208" s="31"/>
      <c r="F208" s="31"/>
      <c r="G208" s="31"/>
      <c r="I208" s="31"/>
    </row>
    <row r="209" spans="4:9" ht="13.5">
      <c r="D209" s="31"/>
      <c r="E209" s="31"/>
      <c r="F209" s="31"/>
      <c r="G209" s="31"/>
      <c r="I209" s="31"/>
    </row>
    <row r="210" spans="4:9" ht="13.5">
      <c r="D210" s="31"/>
      <c r="E210" s="31"/>
      <c r="F210" s="31"/>
      <c r="G210" s="31"/>
      <c r="I210" s="31"/>
    </row>
    <row r="211" spans="4:9" ht="13.5">
      <c r="D211" s="31"/>
      <c r="E211" s="31"/>
      <c r="F211" s="31"/>
      <c r="G211" s="31"/>
      <c r="I211" s="31"/>
    </row>
  </sheetData>
  <sheetProtection/>
  <mergeCells count="7">
    <mergeCell ref="BU1:CE1"/>
    <mergeCell ref="Y1:AI1"/>
    <mergeCell ref="M1:W1"/>
    <mergeCell ref="A1:K1"/>
    <mergeCell ref="AK1:AU1"/>
    <mergeCell ref="AW1:BG1"/>
    <mergeCell ref="BI1:BS1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84" r:id="rId1"/>
  <rowBreaks count="2" manualBreakCount="2">
    <brk id="140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</dc:creator>
  <cp:keywords/>
  <dc:description/>
  <cp:lastModifiedBy>nas2</cp:lastModifiedBy>
  <cp:lastPrinted>2011-08-04T07:17:41Z</cp:lastPrinted>
  <dcterms:created xsi:type="dcterms:W3CDTF">1997-01-08T22:48:59Z</dcterms:created>
  <dcterms:modified xsi:type="dcterms:W3CDTF">2011-08-04T07:18:05Z</dcterms:modified>
  <cp:category/>
  <cp:version/>
  <cp:contentType/>
  <cp:contentStatus/>
</cp:coreProperties>
</file>