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6750" activeTab="0"/>
  </bookViews>
  <sheets>
    <sheet name="合成率計算機" sheetId="1" r:id="rId1"/>
  </sheets>
  <definedNames>
    <definedName name="_xlnm.Print_Area" localSheetId="0">'合成率計算機'!$A$1:$Q$318</definedName>
  </definedNames>
  <calcPr fullCalcOnLoad="1"/>
</workbook>
</file>

<file path=xl/sharedStrings.xml><?xml version="1.0" encoding="utf-8"?>
<sst xmlns="http://schemas.openxmlformats.org/spreadsheetml/2006/main" count="372" uniqueCount="34">
  <si>
    <t>～</t>
  </si>
  <si>
    <t>～</t>
  </si>
  <si>
    <t>基本比率</t>
  </si>
  <si>
    <t>合計レベル</t>
  </si>
  <si>
    <t>↓計算根拠。黄色いセルは未確定。Wikiコメ欄で補完よろ→</t>
  </si>
  <si>
    <t>機</t>
  </si>
  <si>
    <t>BP200/隠し</t>
  </si>
  <si>
    <t>算</t>
  </si>
  <si>
    <t>極低確率</t>
  </si>
  <si>
    <t>計</t>
  </si>
  <si>
    <t>低確率</t>
  </si>
  <si>
    <t>率</t>
  </si>
  <si>
    <t>中確率</t>
  </si>
  <si>
    <t>児</t>
  </si>
  <si>
    <t>成</t>
  </si>
  <si>
    <t>計算結果がココに表示される↓</t>
  </si>
  <si>
    <t>園</t>
  </si>
  <si>
    <t>合</t>
  </si>
  <si>
    <t>合計スコア</t>
  </si>
  <si>
    <t>太枠内に入力すると↓</t>
  </si>
  <si>
    <t>増分</t>
  </si>
  <si>
    <t>累計上昇値</t>
  </si>
  <si>
    <t>ハズレ以外</t>
  </si>
  <si>
    <t>スコア</t>
  </si>
  <si>
    <t>～</t>
  </si>
  <si>
    <t>の</t>
  </si>
  <si>
    <t>ハズレ</t>
  </si>
  <si>
    <t>～</t>
  </si>
  <si>
    <t>と</t>
  </si>
  <si>
    <t>あ</t>
  </si>
  <si>
    <t>る</t>
  </si>
  <si>
    <t>シ
ミ
ュ
レ
｜
タ</t>
  </si>
  <si>
    <t>ハズレ</t>
  </si>
  <si>
    <t>多分ここ下限→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</si>
</sst>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21"/>
      <name val="ＭＳ Ｐ明朝"/>
      <family val="1"/>
    </font>
    <font>
      <sz val="12"/>
      <color indexed="49"/>
      <name val="ＭＳ Ｐ明朝"/>
      <family val="1"/>
    </font>
    <font>
      <b/>
      <sz val="12"/>
      <color indexed="49"/>
      <name val="ＭＳ Ｐ明朝"/>
      <family val="1"/>
    </font>
    <font>
      <b/>
      <sz val="14"/>
      <color indexed="9"/>
      <name val="ＭＳ Ｐ明朝"/>
      <family val="1"/>
    </font>
    <font>
      <b/>
      <sz val="14"/>
      <color indexed="49"/>
      <name val="ＭＳ Ｐ明朝"/>
      <family val="1"/>
    </font>
    <font>
      <b/>
      <sz val="14"/>
      <color indexed="21"/>
      <name val="ＭＳ Ｐ明朝"/>
      <family val="1"/>
    </font>
    <font>
      <b/>
      <sz val="11"/>
      <color indexed="21"/>
      <name val="ＭＳ Ｐ明朝"/>
      <family val="1"/>
    </font>
    <font>
      <sz val="11"/>
      <color indexed="4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30"/>
      <name val="ＭＳ Ｐゴシック"/>
      <family val="3"/>
    </font>
    <font>
      <sz val="8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4"/>
      <color theme="8" tint="-0.24997000396251678"/>
      <name val="ＭＳ Ｐ明朝"/>
      <family val="1"/>
    </font>
    <font>
      <sz val="11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  <font>
      <sz val="12"/>
      <color theme="8" tint="-0.24997000396251678"/>
      <name val="ＭＳ Ｐ明朝"/>
      <family val="1"/>
    </font>
    <font>
      <sz val="8"/>
      <color theme="8" tint="-0.4999699890613556"/>
      <name val="ＭＳ Ｐゴシック"/>
      <family val="3"/>
    </font>
    <font>
      <b/>
      <sz val="11"/>
      <color theme="8" tint="-0.4999699890613556"/>
      <name val="ＭＳ Ｐ明朝"/>
      <family val="1"/>
    </font>
    <font>
      <b/>
      <sz val="12"/>
      <color theme="8" tint="-0.4999699890613556"/>
      <name val="ＭＳ Ｐ明朝"/>
      <family val="1"/>
    </font>
    <font>
      <b/>
      <sz val="14"/>
      <color theme="8" tint="-0.4999699890613556"/>
      <name val="ＭＳ Ｐ明朝"/>
      <family val="1"/>
    </font>
    <font>
      <b/>
      <sz val="14"/>
      <color theme="0"/>
      <name val="ＭＳ Ｐ明朝"/>
      <family val="1"/>
    </font>
    <font>
      <sz val="11"/>
      <color rgb="FFFF0000"/>
      <name val="ＭＳ Ｐゴシック"/>
      <family val="3"/>
    </font>
    <font>
      <sz val="11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9" fontId="0" fillId="33" borderId="10" xfId="4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2" xfId="42" applyNumberFormat="1" applyFont="1" applyFill="1" applyBorder="1" applyAlignment="1">
      <alignment horizontal="center" vertical="center"/>
    </xf>
    <xf numFmtId="10" fontId="6" fillId="0" borderId="17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9" fontId="0" fillId="0" borderId="10" xfId="42" applyFont="1" applyFill="1" applyBorder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0" fillId="0" borderId="0" xfId="42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0" fontId="0" fillId="0" borderId="10" xfId="42" applyNumberFormat="1" applyFont="1" applyBorder="1" applyAlignment="1">
      <alignment horizontal="center" vertical="center" shrinkToFit="1"/>
    </xf>
    <xf numFmtId="10" fontId="0" fillId="0" borderId="10" xfId="42" applyNumberFormat="1" applyFont="1" applyBorder="1" applyAlignment="1">
      <alignment vertical="center" shrinkToFit="1"/>
    </xf>
    <xf numFmtId="10" fontId="3" fillId="33" borderId="10" xfId="42" applyNumberFormat="1" applyFont="1" applyFill="1" applyBorder="1" applyAlignment="1">
      <alignment vertical="center" shrinkToFit="1"/>
    </xf>
    <xf numFmtId="10" fontId="62" fillId="33" borderId="10" xfId="42" applyNumberFormat="1" applyFont="1" applyFill="1" applyBorder="1" applyAlignment="1">
      <alignment vertical="center" shrinkToFit="1"/>
    </xf>
    <xf numFmtId="10" fontId="0" fillId="0" borderId="0" xfId="0" applyNumberFormat="1" applyAlignment="1">
      <alignment vertical="center" shrinkToFit="1"/>
    </xf>
    <xf numFmtId="10" fontId="0" fillId="0" borderId="10" xfId="0" applyNumberFormat="1" applyBorder="1" applyAlignment="1">
      <alignment vertical="center" shrinkToFit="1"/>
    </xf>
    <xf numFmtId="10" fontId="0" fillId="33" borderId="10" xfId="42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vertical="center" shrinkToFit="1"/>
    </xf>
    <xf numFmtId="10" fontId="63" fillId="0" borderId="10" xfId="0" applyNumberFormat="1" applyFont="1" applyFill="1" applyBorder="1" applyAlignment="1">
      <alignment vertical="center" shrinkToFit="1"/>
    </xf>
    <xf numFmtId="10" fontId="63" fillId="0" borderId="10" xfId="42" applyNumberFormat="1" applyFont="1" applyFill="1" applyBorder="1" applyAlignment="1">
      <alignment vertical="center" shrinkToFit="1"/>
    </xf>
    <xf numFmtId="0" fontId="63" fillId="0" borderId="0" xfId="0" applyFont="1" applyFill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tabSelected="1" zoomScale="70" zoomScaleNormal="70" zoomScalePageLayoutView="0" workbookViewId="0" topLeftCell="A1">
      <selection activeCell="Q7" sqref="Q7"/>
    </sheetView>
  </sheetViews>
  <sheetFormatPr defaultColWidth="9.00390625" defaultRowHeight="13.5"/>
  <cols>
    <col min="1" max="1" width="4.625" style="2" customWidth="1"/>
    <col min="2" max="3" width="2.50390625" style="2" customWidth="1"/>
    <col min="4" max="4" width="4.00390625" style="2" bestFit="1" customWidth="1"/>
    <col min="5" max="5" width="5.50390625" style="2" bestFit="1" customWidth="1"/>
    <col min="6" max="9" width="7.125" style="2" customWidth="1"/>
    <col min="10" max="10" width="4.25390625" style="2" customWidth="1"/>
    <col min="11" max="11" width="8.50390625" style="2" customWidth="1"/>
    <col min="12" max="12" width="3.125" style="2" customWidth="1"/>
    <col min="13" max="13" width="9.625" style="2" bestFit="1" customWidth="1"/>
    <col min="14" max="14" width="9.125" style="49" bestFit="1" customWidth="1"/>
    <col min="15" max="15" width="8.125" style="54" customWidth="1"/>
    <col min="16" max="17" width="6.50390625" style="54" customWidth="1"/>
    <col min="18" max="16384" width="9.00390625" style="2" customWidth="1"/>
  </cols>
  <sheetData>
    <row r="1" spans="11:17" ht="13.5">
      <c r="K1" s="3" t="s">
        <v>23</v>
      </c>
      <c r="L1" s="3"/>
      <c r="M1" s="3"/>
      <c r="N1" s="42" t="s">
        <v>32</v>
      </c>
      <c r="O1" s="50" t="s">
        <v>22</v>
      </c>
      <c r="P1" s="51" t="s">
        <v>21</v>
      </c>
      <c r="Q1" s="50" t="s">
        <v>20</v>
      </c>
    </row>
    <row r="2" spans="9:17" ht="14.25" thickBot="1">
      <c r="I2" s="5" t="s">
        <v>19</v>
      </c>
      <c r="K2" s="4">
        <v>0</v>
      </c>
      <c r="L2" s="4" t="s">
        <v>0</v>
      </c>
      <c r="M2" s="4">
        <f>(COUNT(K$2:K2)-1/2)*(COUNT(K$2:K2)-1/2)*100</f>
        <v>25</v>
      </c>
      <c r="N2" s="43">
        <v>0.6667</v>
      </c>
      <c r="O2" s="52">
        <f aca="true" t="shared" si="0" ref="O2:O65">1-N2</f>
        <v>0.33330000000000004</v>
      </c>
      <c r="P2" s="52">
        <f>N2-N2</f>
        <v>0</v>
      </c>
      <c r="Q2" s="53"/>
    </row>
    <row r="3" spans="1:17" ht="18" thickBot="1">
      <c r="A3" s="6"/>
      <c r="B3" s="27"/>
      <c r="C3" s="27"/>
      <c r="D3" s="28" t="s">
        <v>28</v>
      </c>
      <c r="F3" s="7" t="s">
        <v>3</v>
      </c>
      <c r="G3" s="8"/>
      <c r="H3" s="9">
        <v>130</v>
      </c>
      <c r="I3" s="10"/>
      <c r="K3" s="4">
        <f aca="true" t="shared" si="1" ref="K3:K66">M2+1</f>
        <v>26</v>
      </c>
      <c r="L3" s="4" t="s">
        <v>0</v>
      </c>
      <c r="M3" s="4">
        <f>(COUNT(K$2:K3)-1/2)*(COUNT(K$2:K3)-1/2)*100</f>
        <v>225</v>
      </c>
      <c r="N3" s="43">
        <v>0.6656</v>
      </c>
      <c r="O3" s="52">
        <f t="shared" si="0"/>
        <v>0.33440000000000003</v>
      </c>
      <c r="P3" s="52">
        <f aca="true" t="shared" si="2" ref="P3:P66">$N$2-N3</f>
        <v>0.0010999999999999899</v>
      </c>
      <c r="Q3" s="53">
        <f aca="true" t="shared" si="3" ref="Q3:Q66">P3-P2</f>
        <v>0.0010999999999999899</v>
      </c>
    </row>
    <row r="4" spans="1:17" ht="18" thickBot="1">
      <c r="A4" s="6"/>
      <c r="B4" s="27"/>
      <c r="C4" s="27"/>
      <c r="D4" s="29" t="s">
        <v>29</v>
      </c>
      <c r="F4" s="7" t="s">
        <v>18</v>
      </c>
      <c r="G4" s="8"/>
      <c r="H4" s="9">
        <v>990977</v>
      </c>
      <c r="I4" s="10"/>
      <c r="K4" s="4">
        <f t="shared" si="1"/>
        <v>226</v>
      </c>
      <c r="L4" s="4" t="s">
        <v>0</v>
      </c>
      <c r="M4" s="4">
        <f>(COUNT(K$2:K4)-1/2)*(COUNT(K$2:K4)-1/2)*100</f>
        <v>625</v>
      </c>
      <c r="N4" s="43">
        <v>0.6644</v>
      </c>
      <c r="O4" s="52">
        <f t="shared" si="0"/>
        <v>0.3356</v>
      </c>
      <c r="P4" s="52">
        <f t="shared" si="2"/>
        <v>0.0022999999999999687</v>
      </c>
      <c r="Q4" s="53">
        <f t="shared" si="3"/>
        <v>0.0011999999999999789</v>
      </c>
    </row>
    <row r="5" spans="1:17" ht="14.25">
      <c r="A5" s="6"/>
      <c r="B5" s="27"/>
      <c r="C5" s="27"/>
      <c r="D5" s="30" t="s">
        <v>30</v>
      </c>
      <c r="K5" s="4">
        <f t="shared" si="1"/>
        <v>626</v>
      </c>
      <c r="L5" s="4" t="s">
        <v>0</v>
      </c>
      <c r="M5" s="4">
        <f>(COUNT(K$2:K5)-1/2)*(COUNT(K$2:K5)-1/2)*100</f>
        <v>1225</v>
      </c>
      <c r="N5" s="43">
        <v>0.6633</v>
      </c>
      <c r="O5" s="52">
        <f t="shared" si="0"/>
        <v>0.3367</v>
      </c>
      <c r="P5" s="52">
        <f t="shared" si="2"/>
        <v>0.0033999999999999586</v>
      </c>
      <c r="Q5" s="53">
        <f t="shared" si="3"/>
        <v>0.0010999999999999899</v>
      </c>
    </row>
    <row r="6" spans="1:17" ht="17.25" customHeight="1">
      <c r="A6" s="11"/>
      <c r="B6" s="40" t="s">
        <v>17</v>
      </c>
      <c r="C6" s="40"/>
      <c r="D6" s="31" t="s">
        <v>16</v>
      </c>
      <c r="I6" s="5" t="s">
        <v>15</v>
      </c>
      <c r="K6" s="4">
        <f>M5+1</f>
        <v>1226</v>
      </c>
      <c r="L6" s="4" t="s">
        <v>0</v>
      </c>
      <c r="M6" s="4">
        <f>(COUNT(K$2:K6)-1/2)*(COUNT(K$2:K6)-1/2)*100</f>
        <v>2025</v>
      </c>
      <c r="N6" s="43">
        <v>0.6622</v>
      </c>
      <c r="O6" s="52">
        <f t="shared" si="0"/>
        <v>0.3378</v>
      </c>
      <c r="P6" s="52">
        <f t="shared" si="2"/>
        <v>0.0044999999999999485</v>
      </c>
      <c r="Q6" s="53">
        <f>P6-P5</f>
        <v>0.0010999999999999899</v>
      </c>
    </row>
    <row r="7" spans="1:17" ht="17.25">
      <c r="A7" s="11"/>
      <c r="B7" s="33" t="s">
        <v>31</v>
      </c>
      <c r="C7" s="34" t="s">
        <v>14</v>
      </c>
      <c r="D7" s="31" t="s">
        <v>13</v>
      </c>
      <c r="F7" s="12" t="s">
        <v>12</v>
      </c>
      <c r="G7" s="13"/>
      <c r="H7" s="14">
        <f>(1-VLOOKUP($H$4,K2:Q318,4,TRUE))*VLOOKUP($H$3,B15:I38,5,TRUE)</f>
        <v>0.195</v>
      </c>
      <c r="I7" s="15"/>
      <c r="K7" s="4">
        <f t="shared" si="1"/>
        <v>2026</v>
      </c>
      <c r="L7" s="4" t="s">
        <v>24</v>
      </c>
      <c r="M7" s="4">
        <f>(COUNT(K$2:K7)-1/2)*(COUNT(K$2:K7)-1/2)*100</f>
        <v>3025</v>
      </c>
      <c r="N7" s="43">
        <v>0.661</v>
      </c>
      <c r="O7" s="52">
        <f t="shared" si="0"/>
        <v>0.33899999999999997</v>
      </c>
      <c r="P7" s="52">
        <f t="shared" si="2"/>
        <v>0.005699999999999927</v>
      </c>
      <c r="Q7" s="53">
        <f t="shared" si="3"/>
        <v>0.0011999999999999789</v>
      </c>
    </row>
    <row r="8" spans="1:17" ht="17.25">
      <c r="A8" s="11"/>
      <c r="B8" s="35"/>
      <c r="C8" s="36" t="s">
        <v>11</v>
      </c>
      <c r="D8" s="32" t="s">
        <v>25</v>
      </c>
      <c r="F8" s="12" t="s">
        <v>10</v>
      </c>
      <c r="G8" s="13"/>
      <c r="H8" s="14">
        <f>(1-VLOOKUP($H$4,K2:Q318,4,TRUE))*VLOOKUP($H$3,B15:I38,6,TRUE)</f>
        <v>0.14</v>
      </c>
      <c r="I8" s="15"/>
      <c r="K8" s="4">
        <f t="shared" si="1"/>
        <v>3026</v>
      </c>
      <c r="L8" s="4" t="s">
        <v>24</v>
      </c>
      <c r="M8" s="4">
        <f>(COUNT(K$2:K8)-1/2)*(COUNT(K$2:K8)-1/2)*100</f>
        <v>4225</v>
      </c>
      <c r="N8" s="43">
        <v>0.6599</v>
      </c>
      <c r="O8" s="52">
        <f t="shared" si="0"/>
        <v>0.34009999999999996</v>
      </c>
      <c r="P8" s="52">
        <f t="shared" si="2"/>
        <v>0.006799999999999917</v>
      </c>
      <c r="Q8" s="53">
        <f t="shared" si="3"/>
        <v>0.0010999999999999899</v>
      </c>
    </row>
    <row r="9" spans="1:17" ht="17.25">
      <c r="A9" s="11"/>
      <c r="B9" s="35"/>
      <c r="C9" s="37" t="s">
        <v>9</v>
      </c>
      <c r="D9" s="27"/>
      <c r="F9" s="12" t="s">
        <v>8</v>
      </c>
      <c r="G9" s="13"/>
      <c r="H9" s="14">
        <f>(1-VLOOKUP($H$4,K2:Q318,4,TRUE))*VLOOKUP($H$3,B15:I38,7,TRUE)</f>
        <v>0.095</v>
      </c>
      <c r="I9" s="15"/>
      <c r="K9" s="4">
        <f t="shared" si="1"/>
        <v>4226</v>
      </c>
      <c r="L9" s="4" t="s">
        <v>24</v>
      </c>
      <c r="M9" s="4">
        <f>(COUNT(K$2:K9)-1/2)*(COUNT(K$2:K9)-1/2)*100</f>
        <v>5625</v>
      </c>
      <c r="N9" s="43">
        <v>0.6587</v>
      </c>
      <c r="O9" s="52">
        <f t="shared" si="0"/>
        <v>0.34130000000000005</v>
      </c>
      <c r="P9" s="52">
        <f t="shared" si="2"/>
        <v>0.008000000000000007</v>
      </c>
      <c r="Q9" s="53">
        <f t="shared" si="3"/>
        <v>0.0012000000000000899</v>
      </c>
    </row>
    <row r="10" spans="1:17" ht="17.25">
      <c r="A10" s="11"/>
      <c r="B10" s="35"/>
      <c r="C10" s="38" t="s">
        <v>7</v>
      </c>
      <c r="D10" s="27"/>
      <c r="F10" s="12" t="s">
        <v>6</v>
      </c>
      <c r="G10" s="13"/>
      <c r="H10" s="14">
        <f>(1-VLOOKUP($H$4,K2:Q318,4,TRUE))*VLOOKUP($H$3,B15:I38,8,TRUE)</f>
        <v>0.07</v>
      </c>
      <c r="I10" s="15"/>
      <c r="K10" s="4">
        <f t="shared" si="1"/>
        <v>5626</v>
      </c>
      <c r="L10" s="4" t="s">
        <v>24</v>
      </c>
      <c r="M10" s="4">
        <f>(COUNT(K$2:K10)-1/2)*(COUNT(K$2:K10)-1/2)*100</f>
        <v>7225</v>
      </c>
      <c r="N10" s="43">
        <v>0.6575</v>
      </c>
      <c r="O10" s="52">
        <f t="shared" si="0"/>
        <v>0.3425</v>
      </c>
      <c r="P10" s="52">
        <f t="shared" si="2"/>
        <v>0.009199999999999986</v>
      </c>
      <c r="Q10" s="53">
        <f t="shared" si="3"/>
        <v>0.0011999999999999789</v>
      </c>
    </row>
    <row r="11" spans="1:17" ht="17.25">
      <c r="A11" s="11"/>
      <c r="B11" s="39" t="s">
        <v>5</v>
      </c>
      <c r="C11" s="39"/>
      <c r="D11" s="27"/>
      <c r="F11" s="16" t="s">
        <v>26</v>
      </c>
      <c r="G11" s="17"/>
      <c r="H11" s="14">
        <f>VLOOKUP($H$4,K2:Q318,4,TRUE)</f>
        <v>0.5</v>
      </c>
      <c r="I11" s="15"/>
      <c r="K11" s="4">
        <f t="shared" si="1"/>
        <v>7226</v>
      </c>
      <c r="L11" s="4" t="s">
        <v>27</v>
      </c>
      <c r="M11" s="4">
        <f>(COUNT(K$2:K11)-1/2)*(COUNT(K$2:K11)-1/2)*100</f>
        <v>9025</v>
      </c>
      <c r="N11" s="43">
        <v>0.6564</v>
      </c>
      <c r="O11" s="52">
        <f t="shared" si="0"/>
        <v>0.3436</v>
      </c>
      <c r="P11" s="52">
        <f t="shared" si="2"/>
        <v>0.010299999999999976</v>
      </c>
      <c r="Q11" s="53">
        <f t="shared" si="3"/>
        <v>0.0010999999999999899</v>
      </c>
    </row>
    <row r="12" spans="11:17" ht="13.5">
      <c r="K12" s="4">
        <f>M11+1</f>
        <v>9026</v>
      </c>
      <c r="L12" s="4" t="s">
        <v>27</v>
      </c>
      <c r="M12" s="4">
        <f>(COUNT(K$2:K12)-1/2)*(COUNT(K$2:K12)-1/2)*100</f>
        <v>11025</v>
      </c>
      <c r="N12" s="43">
        <v>0.6552</v>
      </c>
      <c r="O12" s="52">
        <f t="shared" si="0"/>
        <v>0.3448</v>
      </c>
      <c r="P12" s="52">
        <f t="shared" si="2"/>
        <v>0.011499999999999955</v>
      </c>
      <c r="Q12" s="53">
        <f>P12-P11</f>
        <v>0.0011999999999999789</v>
      </c>
    </row>
    <row r="13" spans="10:17" ht="13.5">
      <c r="J13" s="5" t="s">
        <v>4</v>
      </c>
      <c r="K13" s="4">
        <f t="shared" si="1"/>
        <v>11026</v>
      </c>
      <c r="L13" s="4" t="s">
        <v>27</v>
      </c>
      <c r="M13" s="4">
        <f>(COUNT(K$2:K13)-1/2)*(COUNT(K$2:K13)-1/2)*100</f>
        <v>13225</v>
      </c>
      <c r="N13" s="43">
        <v>0.654</v>
      </c>
      <c r="O13" s="52">
        <f t="shared" si="0"/>
        <v>0.346</v>
      </c>
      <c r="P13" s="52">
        <f t="shared" si="2"/>
        <v>0.012699999999999934</v>
      </c>
      <c r="Q13" s="53">
        <f t="shared" si="3"/>
        <v>0.0011999999999999789</v>
      </c>
    </row>
    <row r="14" spans="2:17" ht="13.5">
      <c r="B14" s="4" t="s">
        <v>3</v>
      </c>
      <c r="C14" s="4"/>
      <c r="D14" s="18"/>
      <c r="E14" s="18"/>
      <c r="F14" s="19" t="s">
        <v>2</v>
      </c>
      <c r="G14" s="20"/>
      <c r="H14" s="20"/>
      <c r="I14" s="21"/>
      <c r="K14" s="4">
        <f t="shared" si="1"/>
        <v>13226</v>
      </c>
      <c r="L14" s="4" t="s">
        <v>27</v>
      </c>
      <c r="M14" s="4">
        <f>(COUNT(K$2:K14)-1/2)*(COUNT(K$2:K14)-1/2)*100</f>
        <v>15625</v>
      </c>
      <c r="N14" s="43">
        <v>0.6528</v>
      </c>
      <c r="O14" s="52">
        <f t="shared" si="0"/>
        <v>0.34719999999999995</v>
      </c>
      <c r="P14" s="52">
        <f t="shared" si="2"/>
        <v>0.013899999999999912</v>
      </c>
      <c r="Q14" s="53">
        <f t="shared" si="3"/>
        <v>0.0011999999999999789</v>
      </c>
    </row>
    <row r="15" spans="2:17" ht="13.5">
      <c r="B15" s="25">
        <v>0</v>
      </c>
      <c r="C15" s="26"/>
      <c r="D15" s="4" t="s">
        <v>1</v>
      </c>
      <c r="E15" s="4">
        <v>14</v>
      </c>
      <c r="F15" s="22">
        <v>0.8</v>
      </c>
      <c r="G15" s="22">
        <v>0.16</v>
      </c>
      <c r="H15" s="22">
        <v>0.03</v>
      </c>
      <c r="I15" s="22">
        <v>0.01</v>
      </c>
      <c r="K15" s="4">
        <f t="shared" si="1"/>
        <v>15626</v>
      </c>
      <c r="L15" s="4" t="s">
        <v>27</v>
      </c>
      <c r="M15" s="4">
        <f>(COUNT(K$2:K15)-1/2)*(COUNT(K$2:K15)-1/2)*100</f>
        <v>18225</v>
      </c>
      <c r="N15" s="43">
        <v>0.6516</v>
      </c>
      <c r="O15" s="52">
        <f t="shared" si="0"/>
        <v>0.34840000000000004</v>
      </c>
      <c r="P15" s="52">
        <f t="shared" si="2"/>
        <v>0.015100000000000002</v>
      </c>
      <c r="Q15" s="53">
        <f t="shared" si="3"/>
        <v>0.0012000000000000899</v>
      </c>
    </row>
    <row r="16" spans="2:17" ht="13.5">
      <c r="B16" s="25">
        <v>15</v>
      </c>
      <c r="C16" s="26"/>
      <c r="D16" s="4" t="s">
        <v>1</v>
      </c>
      <c r="E16" s="4">
        <v>40</v>
      </c>
      <c r="F16" s="22">
        <v>0.71</v>
      </c>
      <c r="G16" s="22">
        <v>0.21</v>
      </c>
      <c r="H16" s="22">
        <v>0.06</v>
      </c>
      <c r="I16" s="22">
        <v>0.02</v>
      </c>
      <c r="K16" s="4">
        <f t="shared" si="1"/>
        <v>18226</v>
      </c>
      <c r="L16" s="4" t="s">
        <v>27</v>
      </c>
      <c r="M16" s="4">
        <f>(COUNT(K$2:K16)-1/2)*(COUNT(K$2:K16)-1/2)*100</f>
        <v>21025</v>
      </c>
      <c r="N16" s="43">
        <v>0.6503</v>
      </c>
      <c r="O16" s="52">
        <f t="shared" si="0"/>
        <v>0.3497</v>
      </c>
      <c r="P16" s="52">
        <f t="shared" si="2"/>
        <v>0.01639999999999997</v>
      </c>
      <c r="Q16" s="53">
        <f t="shared" si="3"/>
        <v>0.0012999999999999678</v>
      </c>
    </row>
    <row r="17" spans="2:17" ht="13.5">
      <c r="B17" s="25">
        <v>41</v>
      </c>
      <c r="C17" s="26"/>
      <c r="D17" s="4" t="s">
        <v>1</v>
      </c>
      <c r="E17" s="4">
        <v>66</v>
      </c>
      <c r="F17" s="22">
        <v>0.62</v>
      </c>
      <c r="G17" s="22">
        <v>0.25</v>
      </c>
      <c r="H17" s="22">
        <v>0.1</v>
      </c>
      <c r="I17" s="22">
        <v>0.03</v>
      </c>
      <c r="K17" s="4">
        <f t="shared" si="1"/>
        <v>21026</v>
      </c>
      <c r="L17" s="4" t="s">
        <v>27</v>
      </c>
      <c r="M17" s="4">
        <f>(COUNT(K$2:K17)-1/2)*(COUNT(K$2:K17)-1/2)*100</f>
        <v>24025</v>
      </c>
      <c r="N17" s="44">
        <v>0.6491</v>
      </c>
      <c r="O17" s="52">
        <f t="shared" si="0"/>
        <v>0.3509</v>
      </c>
      <c r="P17" s="52">
        <f t="shared" si="2"/>
        <v>0.01759999999999995</v>
      </c>
      <c r="Q17" s="53">
        <f t="shared" si="3"/>
        <v>0.0011999999999999789</v>
      </c>
    </row>
    <row r="18" spans="2:17" ht="13.5">
      <c r="B18" s="25">
        <v>67</v>
      </c>
      <c r="C18" s="26"/>
      <c r="D18" s="4" t="s">
        <v>1</v>
      </c>
      <c r="E18" s="4">
        <v>92</v>
      </c>
      <c r="F18" s="22">
        <v>0.53</v>
      </c>
      <c r="G18" s="22">
        <v>0.27</v>
      </c>
      <c r="H18" s="22">
        <v>0.13</v>
      </c>
      <c r="I18" s="22">
        <v>0.07</v>
      </c>
      <c r="K18" s="4">
        <f t="shared" si="1"/>
        <v>24026</v>
      </c>
      <c r="L18" s="4" t="s">
        <v>27</v>
      </c>
      <c r="M18" s="4">
        <f>(COUNT(K$2:K18)-1/2)*(COUNT(K$2:K18)-1/2)*100</f>
        <v>27225</v>
      </c>
      <c r="N18" s="43">
        <v>0.6479</v>
      </c>
      <c r="O18" s="52">
        <f t="shared" si="0"/>
        <v>0.35209999999999997</v>
      </c>
      <c r="P18" s="52">
        <f t="shared" si="2"/>
        <v>0.018799999999999928</v>
      </c>
      <c r="Q18" s="53">
        <f t="shared" si="3"/>
        <v>0.0011999999999999789</v>
      </c>
    </row>
    <row r="19" spans="2:17" ht="13.5">
      <c r="B19" s="25">
        <v>93</v>
      </c>
      <c r="C19" s="26"/>
      <c r="D19" s="4" t="s">
        <v>1</v>
      </c>
      <c r="E19" s="4">
        <v>118</v>
      </c>
      <c r="F19" s="22">
        <v>0.46</v>
      </c>
      <c r="G19" s="22">
        <v>0.28</v>
      </c>
      <c r="H19" s="22">
        <v>0.17</v>
      </c>
      <c r="I19" s="22">
        <v>0.09</v>
      </c>
      <c r="K19" s="4">
        <f t="shared" si="1"/>
        <v>27226</v>
      </c>
      <c r="L19" s="4" t="s">
        <v>27</v>
      </c>
      <c r="M19" s="4">
        <f>(COUNT(K$2:K19)-1/2)*(COUNT(K$2:K19)-1/2)*100</f>
        <v>30625</v>
      </c>
      <c r="N19" s="43">
        <v>0.6466</v>
      </c>
      <c r="O19" s="52">
        <f t="shared" si="0"/>
        <v>0.35340000000000005</v>
      </c>
      <c r="P19" s="52">
        <f t="shared" si="2"/>
        <v>0.020100000000000007</v>
      </c>
      <c r="Q19" s="53">
        <f t="shared" si="3"/>
        <v>0.0013000000000000789</v>
      </c>
    </row>
    <row r="20" spans="2:17" ht="13.5">
      <c r="B20" s="25">
        <v>119</v>
      </c>
      <c r="C20" s="26"/>
      <c r="D20" s="4" t="s">
        <v>1</v>
      </c>
      <c r="E20" s="4">
        <v>144</v>
      </c>
      <c r="F20" s="22">
        <v>0.39</v>
      </c>
      <c r="G20" s="22">
        <v>0.28</v>
      </c>
      <c r="H20" s="22">
        <v>0.19</v>
      </c>
      <c r="I20" s="22">
        <v>0.14</v>
      </c>
      <c r="K20" s="4">
        <f t="shared" si="1"/>
        <v>30626</v>
      </c>
      <c r="L20" s="4" t="s">
        <v>27</v>
      </c>
      <c r="M20" s="4">
        <f>(COUNT(K$2:K20)-1/2)*(COUNT(K$2:K20)-1/2)*100</f>
        <v>34225</v>
      </c>
      <c r="N20" s="43">
        <v>0.6454</v>
      </c>
      <c r="O20" s="52">
        <f t="shared" si="0"/>
        <v>0.3546</v>
      </c>
      <c r="P20" s="52">
        <f t="shared" si="2"/>
        <v>0.021299999999999986</v>
      </c>
      <c r="Q20" s="53">
        <f t="shared" si="3"/>
        <v>0.0011999999999999789</v>
      </c>
    </row>
    <row r="21" spans="2:17" ht="13.5">
      <c r="B21" s="25">
        <v>145</v>
      </c>
      <c r="C21" s="26"/>
      <c r="D21" s="4" t="s">
        <v>1</v>
      </c>
      <c r="E21" s="4">
        <v>170</v>
      </c>
      <c r="F21" s="22">
        <v>0.34</v>
      </c>
      <c r="G21" s="22">
        <v>0.27</v>
      </c>
      <c r="H21" s="22">
        <v>0.22</v>
      </c>
      <c r="I21" s="22">
        <v>0.17</v>
      </c>
      <c r="K21" s="4">
        <f t="shared" si="1"/>
        <v>34226</v>
      </c>
      <c r="L21" s="4" t="s">
        <v>27</v>
      </c>
      <c r="M21" s="4">
        <f>(COUNT(K$2:K21)-1/2)*(COUNT(K$2:K21)-1/2)*100</f>
        <v>38025</v>
      </c>
      <c r="N21" s="43">
        <v>0.6441</v>
      </c>
      <c r="O21" s="52">
        <f t="shared" si="0"/>
        <v>0.3559</v>
      </c>
      <c r="P21" s="52">
        <f t="shared" si="2"/>
        <v>0.022599999999999953</v>
      </c>
      <c r="Q21" s="53">
        <f t="shared" si="3"/>
        <v>0.0012999999999999678</v>
      </c>
    </row>
    <row r="22" spans="2:17" ht="13.5">
      <c r="B22" s="25">
        <v>171</v>
      </c>
      <c r="C22" s="26"/>
      <c r="D22" s="4" t="s">
        <v>1</v>
      </c>
      <c r="E22" s="4">
        <v>196</v>
      </c>
      <c r="F22" s="22">
        <v>0.29</v>
      </c>
      <c r="G22" s="22">
        <v>0.26</v>
      </c>
      <c r="H22" s="22">
        <v>0.24</v>
      </c>
      <c r="I22" s="22">
        <v>0.21</v>
      </c>
      <c r="K22" s="4">
        <f t="shared" si="1"/>
        <v>38026</v>
      </c>
      <c r="L22" s="4" t="s">
        <v>27</v>
      </c>
      <c r="M22" s="4">
        <f>(COUNT(K$2:K22)-1/2)*(COUNT(K$2:K22)-1/2)*100</f>
        <v>42025</v>
      </c>
      <c r="N22" s="43">
        <v>0.6429</v>
      </c>
      <c r="O22" s="52">
        <f t="shared" si="0"/>
        <v>0.3571</v>
      </c>
      <c r="P22" s="52">
        <f t="shared" si="2"/>
        <v>0.023799999999999932</v>
      </c>
      <c r="Q22" s="53">
        <f t="shared" si="3"/>
        <v>0.0011999999999999789</v>
      </c>
    </row>
    <row r="23" spans="2:17" ht="13.5">
      <c r="B23" s="25">
        <v>199</v>
      </c>
      <c r="C23" s="26"/>
      <c r="D23" s="4" t="s">
        <v>1</v>
      </c>
      <c r="E23" s="4">
        <v>224</v>
      </c>
      <c r="F23" s="22">
        <v>0.26</v>
      </c>
      <c r="G23" s="22">
        <v>0.24</v>
      </c>
      <c r="H23" s="22">
        <v>0.21</v>
      </c>
      <c r="I23" s="22">
        <v>0.29</v>
      </c>
      <c r="K23" s="4">
        <f t="shared" si="1"/>
        <v>42026</v>
      </c>
      <c r="L23" s="4" t="s">
        <v>27</v>
      </c>
      <c r="M23" s="4">
        <f>(COUNT(K$2:K23)-1/2)*(COUNT(K$2:K23)-1/2)*100</f>
        <v>46225</v>
      </c>
      <c r="N23" s="43">
        <v>0.6416</v>
      </c>
      <c r="O23" s="52">
        <f t="shared" si="0"/>
        <v>0.35840000000000005</v>
      </c>
      <c r="P23" s="52">
        <f t="shared" si="2"/>
        <v>0.02510000000000001</v>
      </c>
      <c r="Q23" s="53">
        <f t="shared" si="3"/>
        <v>0.0013000000000000789</v>
      </c>
    </row>
    <row r="24" spans="2:17" ht="13.5">
      <c r="B24" s="25">
        <v>225</v>
      </c>
      <c r="C24" s="26"/>
      <c r="D24" s="4" t="s">
        <v>1</v>
      </c>
      <c r="E24" s="4">
        <v>250</v>
      </c>
      <c r="F24" s="1"/>
      <c r="G24" s="1"/>
      <c r="H24" s="1"/>
      <c r="I24" s="1"/>
      <c r="K24" s="4">
        <f t="shared" si="1"/>
        <v>46226</v>
      </c>
      <c r="L24" s="4" t="s">
        <v>27</v>
      </c>
      <c r="M24" s="4">
        <f>(COUNT(K$2:K24)-1/2)*(COUNT(K$2:K24)-1/2)*100</f>
        <v>50625</v>
      </c>
      <c r="N24" s="44">
        <v>0.6403</v>
      </c>
      <c r="O24" s="52">
        <f t="shared" si="0"/>
        <v>0.3597</v>
      </c>
      <c r="P24" s="52">
        <f t="shared" si="2"/>
        <v>0.02639999999999998</v>
      </c>
      <c r="Q24" s="53">
        <f t="shared" si="3"/>
        <v>0.0012999999999999678</v>
      </c>
    </row>
    <row r="25" spans="2:17" ht="13.5">
      <c r="B25" s="25">
        <v>251</v>
      </c>
      <c r="C25" s="26"/>
      <c r="D25" s="4" t="s">
        <v>1</v>
      </c>
      <c r="E25" s="4">
        <v>276</v>
      </c>
      <c r="F25" s="1"/>
      <c r="G25" s="1"/>
      <c r="H25" s="1"/>
      <c r="I25" s="1"/>
      <c r="K25" s="4">
        <f t="shared" si="1"/>
        <v>50626</v>
      </c>
      <c r="L25" s="4" t="s">
        <v>27</v>
      </c>
      <c r="M25" s="4">
        <f>(COUNT(K$2:K25)-1/2)*(COUNT(K$2:K25)-1/2)*100</f>
        <v>55225</v>
      </c>
      <c r="N25" s="43">
        <v>0.639</v>
      </c>
      <c r="O25" s="52">
        <f t="shared" si="0"/>
        <v>0.361</v>
      </c>
      <c r="P25" s="52">
        <f t="shared" si="2"/>
        <v>0.027699999999999947</v>
      </c>
      <c r="Q25" s="53">
        <f t="shared" si="3"/>
        <v>0.0012999999999999678</v>
      </c>
    </row>
    <row r="26" spans="2:17" ht="13.5">
      <c r="B26" s="25">
        <f aca="true" t="shared" si="4" ref="B26:B38">E25+1</f>
        <v>277</v>
      </c>
      <c r="C26" s="26"/>
      <c r="D26" s="4" t="s">
        <v>1</v>
      </c>
      <c r="E26" s="4">
        <f aca="true" t="shared" si="5" ref="E26:E37">B26+25</f>
        <v>302</v>
      </c>
      <c r="F26" s="1"/>
      <c r="G26" s="1"/>
      <c r="H26" s="1"/>
      <c r="I26" s="1"/>
      <c r="K26" s="4">
        <f t="shared" si="1"/>
        <v>55226</v>
      </c>
      <c r="L26" s="4" t="s">
        <v>27</v>
      </c>
      <c r="M26" s="4">
        <f>(COUNT(K$2:K26)-1/2)*(COUNT(K$2:K26)-1/2)*100</f>
        <v>60025</v>
      </c>
      <c r="N26" s="43">
        <v>0.6377</v>
      </c>
      <c r="O26" s="52">
        <f t="shared" si="0"/>
        <v>0.36229999999999996</v>
      </c>
      <c r="P26" s="52">
        <f t="shared" si="2"/>
        <v>0.028999999999999915</v>
      </c>
      <c r="Q26" s="53">
        <f t="shared" si="3"/>
        <v>0.0012999999999999678</v>
      </c>
    </row>
    <row r="27" spans="2:17" ht="13.5">
      <c r="B27" s="25">
        <f t="shared" si="4"/>
        <v>303</v>
      </c>
      <c r="C27" s="26"/>
      <c r="D27" s="4" t="s">
        <v>1</v>
      </c>
      <c r="E27" s="4">
        <f t="shared" si="5"/>
        <v>328</v>
      </c>
      <c r="F27" s="1"/>
      <c r="G27" s="1"/>
      <c r="H27" s="1"/>
      <c r="I27" s="1"/>
      <c r="K27" s="4">
        <f t="shared" si="1"/>
        <v>60026</v>
      </c>
      <c r="L27" s="4" t="s">
        <v>27</v>
      </c>
      <c r="M27" s="4">
        <f>(COUNT(K$2:K27)-1/2)*(COUNT(K$2:K27)-1/2)*100</f>
        <v>65025</v>
      </c>
      <c r="N27" s="43">
        <v>0.6364</v>
      </c>
      <c r="O27" s="52">
        <f t="shared" si="0"/>
        <v>0.36360000000000003</v>
      </c>
      <c r="P27" s="52">
        <f t="shared" si="2"/>
        <v>0.030299999999999994</v>
      </c>
      <c r="Q27" s="53">
        <f t="shared" si="3"/>
        <v>0.0013000000000000789</v>
      </c>
    </row>
    <row r="28" spans="2:17" ht="13.5">
      <c r="B28" s="25">
        <f t="shared" si="4"/>
        <v>329</v>
      </c>
      <c r="C28" s="26"/>
      <c r="D28" s="4" t="s">
        <v>1</v>
      </c>
      <c r="E28" s="4">
        <f t="shared" si="5"/>
        <v>354</v>
      </c>
      <c r="F28" s="1"/>
      <c r="G28" s="1"/>
      <c r="H28" s="1"/>
      <c r="I28" s="1"/>
      <c r="K28" s="4">
        <f t="shared" si="1"/>
        <v>65026</v>
      </c>
      <c r="L28" s="4" t="s">
        <v>27</v>
      </c>
      <c r="M28" s="4">
        <f>(COUNT(K$2:K28)-1/2)*(COUNT(K$2:K28)-1/2)*100</f>
        <v>70225</v>
      </c>
      <c r="N28" s="43">
        <v>0.635</v>
      </c>
      <c r="O28" s="52">
        <f t="shared" si="0"/>
        <v>0.365</v>
      </c>
      <c r="P28" s="52">
        <f t="shared" si="2"/>
        <v>0.03169999999999995</v>
      </c>
      <c r="Q28" s="53">
        <f t="shared" si="3"/>
        <v>0.0013999999999999568</v>
      </c>
    </row>
    <row r="29" spans="2:17" ht="13.5">
      <c r="B29" s="25">
        <f t="shared" si="4"/>
        <v>355</v>
      </c>
      <c r="C29" s="26"/>
      <c r="D29" s="4" t="s">
        <v>1</v>
      </c>
      <c r="E29" s="4">
        <f t="shared" si="5"/>
        <v>380</v>
      </c>
      <c r="F29" s="1"/>
      <c r="G29" s="1"/>
      <c r="H29" s="1"/>
      <c r="I29" s="1"/>
      <c r="K29" s="4">
        <f t="shared" si="1"/>
        <v>70226</v>
      </c>
      <c r="L29" s="4" t="s">
        <v>27</v>
      </c>
      <c r="M29" s="4">
        <f>(COUNT(K$2:K29)-1/2)*(COUNT(K$2:K29)-1/2)*100</f>
        <v>75625</v>
      </c>
      <c r="N29" s="43">
        <v>0.6337</v>
      </c>
      <c r="O29" s="52">
        <f t="shared" si="0"/>
        <v>0.36629999999999996</v>
      </c>
      <c r="P29" s="52">
        <f t="shared" si="2"/>
        <v>0.03299999999999992</v>
      </c>
      <c r="Q29" s="53">
        <f t="shared" si="3"/>
        <v>0.0012999999999999678</v>
      </c>
    </row>
    <row r="30" spans="2:17" ht="13.5">
      <c r="B30" s="25">
        <f t="shared" si="4"/>
        <v>381</v>
      </c>
      <c r="C30" s="26"/>
      <c r="D30" s="4" t="s">
        <v>1</v>
      </c>
      <c r="E30" s="4">
        <f t="shared" si="5"/>
        <v>406</v>
      </c>
      <c r="F30" s="1"/>
      <c r="G30" s="1"/>
      <c r="H30" s="1"/>
      <c r="I30" s="1"/>
      <c r="K30" s="4">
        <f t="shared" si="1"/>
        <v>75626</v>
      </c>
      <c r="L30" s="4" t="s">
        <v>27</v>
      </c>
      <c r="M30" s="4">
        <f>(COUNT(K$2:K30)-1/2)*(COUNT(K$2:K30)-1/2)*100</f>
        <v>81225</v>
      </c>
      <c r="N30" s="43">
        <v>0.6324</v>
      </c>
      <c r="O30" s="52">
        <f t="shared" si="0"/>
        <v>0.36760000000000004</v>
      </c>
      <c r="P30" s="52">
        <f t="shared" si="2"/>
        <v>0.0343</v>
      </c>
      <c r="Q30" s="53">
        <f t="shared" si="3"/>
        <v>0.0013000000000000789</v>
      </c>
    </row>
    <row r="31" spans="2:17" ht="13.5">
      <c r="B31" s="25">
        <f t="shared" si="4"/>
        <v>407</v>
      </c>
      <c r="C31" s="26"/>
      <c r="D31" s="4" t="s">
        <v>1</v>
      </c>
      <c r="E31" s="4">
        <f t="shared" si="5"/>
        <v>432</v>
      </c>
      <c r="F31" s="1"/>
      <c r="G31" s="1"/>
      <c r="H31" s="1"/>
      <c r="I31" s="1"/>
      <c r="K31" s="4">
        <f t="shared" si="1"/>
        <v>81226</v>
      </c>
      <c r="L31" s="4" t="s">
        <v>27</v>
      </c>
      <c r="M31" s="4">
        <f>(COUNT(K$2:K31)-1/2)*(COUNT(K$2:K31)-1/2)*100</f>
        <v>87025</v>
      </c>
      <c r="N31" s="43">
        <v>0.631</v>
      </c>
      <c r="O31" s="52">
        <f t="shared" si="0"/>
        <v>0.369</v>
      </c>
      <c r="P31" s="52">
        <f t="shared" si="2"/>
        <v>0.035699999999999954</v>
      </c>
      <c r="Q31" s="53">
        <f t="shared" si="3"/>
        <v>0.0013999999999999568</v>
      </c>
    </row>
    <row r="32" spans="2:17" ht="13.5">
      <c r="B32" s="25">
        <f t="shared" si="4"/>
        <v>433</v>
      </c>
      <c r="C32" s="26"/>
      <c r="D32" s="4" t="s">
        <v>1</v>
      </c>
      <c r="E32" s="4">
        <f t="shared" si="5"/>
        <v>458</v>
      </c>
      <c r="F32" s="1"/>
      <c r="G32" s="1"/>
      <c r="H32" s="1"/>
      <c r="I32" s="1"/>
      <c r="K32" s="4">
        <f t="shared" si="1"/>
        <v>87026</v>
      </c>
      <c r="L32" s="4" t="s">
        <v>27</v>
      </c>
      <c r="M32" s="4">
        <f>(COUNT(K$2:K32)-1/2)*(COUNT(K$2:K32)-1/2)*100</f>
        <v>93025</v>
      </c>
      <c r="N32" s="43">
        <v>0.6296</v>
      </c>
      <c r="O32" s="52">
        <f t="shared" si="0"/>
        <v>0.37039999999999995</v>
      </c>
      <c r="P32" s="52">
        <f t="shared" si="2"/>
        <v>0.03709999999999991</v>
      </c>
      <c r="Q32" s="53">
        <f t="shared" si="3"/>
        <v>0.0013999999999999568</v>
      </c>
    </row>
    <row r="33" spans="2:17" ht="13.5">
      <c r="B33" s="25">
        <f t="shared" si="4"/>
        <v>459</v>
      </c>
      <c r="C33" s="26"/>
      <c r="D33" s="4" t="s">
        <v>1</v>
      </c>
      <c r="E33" s="4">
        <f t="shared" si="5"/>
        <v>484</v>
      </c>
      <c r="F33" s="1"/>
      <c r="G33" s="1"/>
      <c r="H33" s="1"/>
      <c r="I33" s="1"/>
      <c r="K33" s="4">
        <f t="shared" si="1"/>
        <v>93026</v>
      </c>
      <c r="L33" s="4" t="s">
        <v>27</v>
      </c>
      <c r="M33" s="4">
        <f>(COUNT(K$2:K33)-1/2)*(COUNT(K$2:K33)-1/2)*100</f>
        <v>99225</v>
      </c>
      <c r="N33" s="43">
        <v>0.6283</v>
      </c>
      <c r="O33" s="52">
        <f t="shared" si="0"/>
        <v>0.37170000000000003</v>
      </c>
      <c r="P33" s="52">
        <f t="shared" si="2"/>
        <v>0.03839999999999999</v>
      </c>
      <c r="Q33" s="53">
        <f t="shared" si="3"/>
        <v>0.0013000000000000789</v>
      </c>
    </row>
    <row r="34" spans="2:17" ht="13.5">
      <c r="B34" s="25">
        <f t="shared" si="4"/>
        <v>485</v>
      </c>
      <c r="C34" s="26"/>
      <c r="D34" s="4" t="s">
        <v>1</v>
      </c>
      <c r="E34" s="4">
        <f t="shared" si="5"/>
        <v>510</v>
      </c>
      <c r="F34" s="1"/>
      <c r="G34" s="1"/>
      <c r="H34" s="1"/>
      <c r="I34" s="1"/>
      <c r="K34" s="4">
        <f t="shared" si="1"/>
        <v>99226</v>
      </c>
      <c r="L34" s="4" t="s">
        <v>27</v>
      </c>
      <c r="M34" s="4">
        <f>(COUNT(K$2:K34)-1/2)*(COUNT(K$2:K34)-1/2)*100</f>
        <v>105625</v>
      </c>
      <c r="N34" s="43">
        <v>0.6269</v>
      </c>
      <c r="O34" s="52">
        <f t="shared" si="0"/>
        <v>0.3731</v>
      </c>
      <c r="P34" s="52">
        <f t="shared" si="2"/>
        <v>0.03979999999999995</v>
      </c>
      <c r="Q34" s="53">
        <f t="shared" si="3"/>
        <v>0.0013999999999999568</v>
      </c>
    </row>
    <row r="35" spans="2:17" ht="13.5">
      <c r="B35" s="25">
        <f t="shared" si="4"/>
        <v>511</v>
      </c>
      <c r="C35" s="26"/>
      <c r="D35" s="4" t="s">
        <v>1</v>
      </c>
      <c r="E35" s="4">
        <f t="shared" si="5"/>
        <v>536</v>
      </c>
      <c r="F35" s="1"/>
      <c r="G35" s="1"/>
      <c r="H35" s="1"/>
      <c r="I35" s="1"/>
      <c r="K35" s="4">
        <f t="shared" si="1"/>
        <v>105626</v>
      </c>
      <c r="L35" s="4" t="s">
        <v>27</v>
      </c>
      <c r="M35" s="4">
        <f>(COUNT(K$2:K35)-1/2)*(COUNT(K$2:K35)-1/2)*100</f>
        <v>112225</v>
      </c>
      <c r="N35" s="43">
        <v>0.6255</v>
      </c>
      <c r="O35" s="52">
        <f t="shared" si="0"/>
        <v>0.37450000000000006</v>
      </c>
      <c r="P35" s="52">
        <f t="shared" si="2"/>
        <v>0.041200000000000014</v>
      </c>
      <c r="Q35" s="53">
        <f t="shared" si="3"/>
        <v>0.0014000000000000679</v>
      </c>
    </row>
    <row r="36" spans="2:17" ht="13.5">
      <c r="B36" s="25">
        <f t="shared" si="4"/>
        <v>537</v>
      </c>
      <c r="C36" s="26"/>
      <c r="D36" s="4" t="s">
        <v>1</v>
      </c>
      <c r="E36" s="4">
        <f t="shared" si="5"/>
        <v>562</v>
      </c>
      <c r="F36" s="1"/>
      <c r="G36" s="1"/>
      <c r="H36" s="1"/>
      <c r="I36" s="1"/>
      <c r="K36" s="4">
        <f t="shared" si="1"/>
        <v>112226</v>
      </c>
      <c r="L36" s="4" t="s">
        <v>27</v>
      </c>
      <c r="M36" s="4">
        <f>(COUNT(K$2:K36)-1/2)*(COUNT(K$2:K36)-1/2)*100</f>
        <v>119025</v>
      </c>
      <c r="N36" s="44">
        <v>0.6241</v>
      </c>
      <c r="O36" s="52">
        <f t="shared" si="0"/>
        <v>0.3759</v>
      </c>
      <c r="P36" s="52">
        <f t="shared" si="2"/>
        <v>0.04259999999999997</v>
      </c>
      <c r="Q36" s="53">
        <f t="shared" si="3"/>
        <v>0.0013999999999999568</v>
      </c>
    </row>
    <row r="37" spans="2:17" ht="13.5">
      <c r="B37" s="25">
        <f t="shared" si="4"/>
        <v>563</v>
      </c>
      <c r="C37" s="26"/>
      <c r="D37" s="4" t="s">
        <v>1</v>
      </c>
      <c r="E37" s="4">
        <f t="shared" si="5"/>
        <v>588</v>
      </c>
      <c r="F37" s="1"/>
      <c r="G37" s="1"/>
      <c r="H37" s="1"/>
      <c r="I37" s="1"/>
      <c r="K37" s="4">
        <f t="shared" si="1"/>
        <v>119026</v>
      </c>
      <c r="L37" s="4" t="s">
        <v>27</v>
      </c>
      <c r="M37" s="4">
        <f>(COUNT(K$2:K37)-1/2)*(COUNT(K$2:K37)-1/2)*100</f>
        <v>126025</v>
      </c>
      <c r="N37" s="43">
        <v>0.6226</v>
      </c>
      <c r="O37" s="52">
        <f t="shared" si="0"/>
        <v>0.37739999999999996</v>
      </c>
      <c r="P37" s="52">
        <f t="shared" si="2"/>
        <v>0.04409999999999992</v>
      </c>
      <c r="Q37" s="53">
        <f t="shared" si="3"/>
        <v>0.0014999999999999458</v>
      </c>
    </row>
    <row r="38" spans="2:17" ht="13.5">
      <c r="B38" s="25">
        <f t="shared" si="4"/>
        <v>589</v>
      </c>
      <c r="C38" s="26"/>
      <c r="D38" s="4" t="s">
        <v>1</v>
      </c>
      <c r="E38" s="4">
        <v>600</v>
      </c>
      <c r="F38" s="1"/>
      <c r="G38" s="1"/>
      <c r="H38" s="1"/>
      <c r="I38" s="1"/>
      <c r="K38" s="4">
        <f t="shared" si="1"/>
        <v>126026</v>
      </c>
      <c r="L38" s="4" t="s">
        <v>27</v>
      </c>
      <c r="M38" s="4">
        <f>(COUNT(K$2:K38)-1/2)*(COUNT(K$2:K38)-1/2)*100</f>
        <v>133225</v>
      </c>
      <c r="N38" s="43">
        <v>0.6212</v>
      </c>
      <c r="O38" s="52">
        <f t="shared" si="0"/>
        <v>0.3788</v>
      </c>
      <c r="P38" s="52">
        <f t="shared" si="2"/>
        <v>0.045499999999999985</v>
      </c>
      <c r="Q38" s="53">
        <f t="shared" si="3"/>
        <v>0.0014000000000000679</v>
      </c>
    </row>
    <row r="39" spans="11:17" ht="13.5">
      <c r="K39" s="4">
        <f t="shared" si="1"/>
        <v>133226</v>
      </c>
      <c r="L39" s="4" t="s">
        <v>27</v>
      </c>
      <c r="M39" s="4">
        <f>(COUNT(K$2:K39)-1/2)*(COUNT(K$2:K39)-1/2)*100</f>
        <v>140625</v>
      </c>
      <c r="N39" s="43">
        <v>0.6198</v>
      </c>
      <c r="O39" s="52">
        <f t="shared" si="0"/>
        <v>0.3802</v>
      </c>
      <c r="P39" s="52">
        <f t="shared" si="2"/>
        <v>0.04689999999999994</v>
      </c>
      <c r="Q39" s="53">
        <f t="shared" si="3"/>
        <v>0.0013999999999999568</v>
      </c>
    </row>
    <row r="40" spans="11:17" ht="13.5">
      <c r="K40" s="4">
        <f t="shared" si="1"/>
        <v>140626</v>
      </c>
      <c r="L40" s="4" t="s">
        <v>27</v>
      </c>
      <c r="M40" s="4">
        <f>(COUNT(K$2:K40)-1/2)*(COUNT(K$2:K40)-1/2)*100</f>
        <v>148225</v>
      </c>
      <c r="N40" s="43">
        <v>0.6183</v>
      </c>
      <c r="O40" s="52">
        <f t="shared" si="0"/>
        <v>0.38170000000000004</v>
      </c>
      <c r="P40" s="52">
        <f t="shared" si="2"/>
        <v>0.0484</v>
      </c>
      <c r="Q40" s="53">
        <f t="shared" si="3"/>
        <v>0.0015000000000000568</v>
      </c>
    </row>
    <row r="41" spans="11:17" ht="13.5">
      <c r="K41" s="4">
        <f t="shared" si="1"/>
        <v>148226</v>
      </c>
      <c r="L41" s="4" t="s">
        <v>27</v>
      </c>
      <c r="M41" s="4">
        <f>(COUNT(K$2:K41)-1/2)*(COUNT(K$2:K41)-1/2)*100</f>
        <v>156025</v>
      </c>
      <c r="N41" s="43">
        <v>0.6169</v>
      </c>
      <c r="O41" s="52">
        <f t="shared" si="0"/>
        <v>0.3831</v>
      </c>
      <c r="P41" s="52">
        <f t="shared" si="2"/>
        <v>0.049799999999999955</v>
      </c>
      <c r="Q41" s="53">
        <f t="shared" si="3"/>
        <v>0.0013999999999999568</v>
      </c>
    </row>
    <row r="42" spans="11:17" ht="13.5">
      <c r="K42" s="4">
        <f t="shared" si="1"/>
        <v>156026</v>
      </c>
      <c r="L42" s="4" t="s">
        <v>27</v>
      </c>
      <c r="M42" s="4">
        <f>(COUNT(K$2:K42)-1/2)*(COUNT(K$2:K42)-1/2)*100</f>
        <v>164025</v>
      </c>
      <c r="N42" s="43">
        <v>0.6154</v>
      </c>
      <c r="O42" s="52">
        <f t="shared" si="0"/>
        <v>0.38460000000000005</v>
      </c>
      <c r="P42" s="52">
        <f t="shared" si="2"/>
        <v>0.05130000000000001</v>
      </c>
      <c r="Q42" s="53">
        <f t="shared" si="3"/>
        <v>0.0015000000000000568</v>
      </c>
    </row>
    <row r="43" spans="11:17" ht="13.5">
      <c r="K43" s="4">
        <f t="shared" si="1"/>
        <v>164026</v>
      </c>
      <c r="L43" s="4" t="s">
        <v>27</v>
      </c>
      <c r="M43" s="4">
        <f>(COUNT(K$2:K43)-1/2)*(COUNT(K$2:K43)-1/2)*100</f>
        <v>172225</v>
      </c>
      <c r="N43" s="44">
        <v>0.6139</v>
      </c>
      <c r="O43" s="52">
        <f t="shared" si="0"/>
        <v>0.3861</v>
      </c>
      <c r="P43" s="52">
        <f t="shared" si="2"/>
        <v>0.05279999999999996</v>
      </c>
      <c r="Q43" s="53">
        <f t="shared" si="3"/>
        <v>0.0014999999999999458</v>
      </c>
    </row>
    <row r="44" spans="11:17" ht="13.5">
      <c r="K44" s="4">
        <f t="shared" si="1"/>
        <v>172226</v>
      </c>
      <c r="L44" s="4" t="s">
        <v>27</v>
      </c>
      <c r="M44" s="4">
        <f>(COUNT(K$2:K44)-1/2)*(COUNT(K$2:K44)-1/2)*100</f>
        <v>180625</v>
      </c>
      <c r="N44" s="44">
        <v>0.6124</v>
      </c>
      <c r="O44" s="52">
        <f t="shared" si="0"/>
        <v>0.38759999999999994</v>
      </c>
      <c r="P44" s="52">
        <f t="shared" si="2"/>
        <v>0.054299999999999904</v>
      </c>
      <c r="Q44" s="53">
        <f t="shared" si="3"/>
        <v>0.0014999999999999458</v>
      </c>
    </row>
    <row r="45" spans="11:17" ht="13.5">
      <c r="K45" s="4">
        <f t="shared" si="1"/>
        <v>180626</v>
      </c>
      <c r="L45" s="4" t="s">
        <v>27</v>
      </c>
      <c r="M45" s="4">
        <f>(COUNT(K$2:K45)-1/2)*(COUNT(K$2:K45)-1/2)*100</f>
        <v>189225</v>
      </c>
      <c r="N45" s="43">
        <v>0.6109</v>
      </c>
      <c r="O45" s="52">
        <f t="shared" si="0"/>
        <v>0.3891</v>
      </c>
      <c r="P45" s="52">
        <f t="shared" si="2"/>
        <v>0.05579999999999996</v>
      </c>
      <c r="Q45" s="53">
        <f t="shared" si="3"/>
        <v>0.0015000000000000568</v>
      </c>
    </row>
    <row r="46" spans="11:17" ht="13.5">
      <c r="K46" s="4">
        <f t="shared" si="1"/>
        <v>189226</v>
      </c>
      <c r="L46" s="4" t="s">
        <v>27</v>
      </c>
      <c r="M46" s="4">
        <f>(COUNT(K$2:K46)-1/2)*(COUNT(K$2:K46)-1/2)*100</f>
        <v>198025</v>
      </c>
      <c r="N46" s="44">
        <v>0.6094</v>
      </c>
      <c r="O46" s="52">
        <f t="shared" si="0"/>
        <v>0.39059999999999995</v>
      </c>
      <c r="P46" s="52">
        <f t="shared" si="2"/>
        <v>0.05729999999999991</v>
      </c>
      <c r="Q46" s="53">
        <f t="shared" si="3"/>
        <v>0.0014999999999999458</v>
      </c>
    </row>
    <row r="47" spans="11:17" ht="13.5">
      <c r="K47" s="4">
        <f t="shared" si="1"/>
        <v>198026</v>
      </c>
      <c r="L47" s="4" t="s">
        <v>27</v>
      </c>
      <c r="M47" s="4">
        <f>(COUNT(K$2:K47)-1/2)*(COUNT(K$2:K47)-1/2)*100</f>
        <v>207025</v>
      </c>
      <c r="N47" s="43">
        <v>0.6078</v>
      </c>
      <c r="O47" s="52">
        <f t="shared" si="0"/>
        <v>0.3922</v>
      </c>
      <c r="P47" s="52">
        <f t="shared" si="2"/>
        <v>0.05889999999999995</v>
      </c>
      <c r="Q47" s="53">
        <f t="shared" si="3"/>
        <v>0.0016000000000000458</v>
      </c>
    </row>
    <row r="48" spans="11:17" ht="13.5">
      <c r="K48" s="4">
        <f t="shared" si="1"/>
        <v>207026</v>
      </c>
      <c r="L48" s="4" t="s">
        <v>27</v>
      </c>
      <c r="M48" s="4">
        <f>(COUNT(K$2:K48)-1/2)*(COUNT(K$2:K48)-1/2)*100</f>
        <v>216225</v>
      </c>
      <c r="N48" s="44">
        <v>0.6063</v>
      </c>
      <c r="O48" s="52">
        <f t="shared" si="0"/>
        <v>0.39370000000000005</v>
      </c>
      <c r="P48" s="52">
        <f t="shared" si="2"/>
        <v>0.06040000000000001</v>
      </c>
      <c r="Q48" s="53">
        <f t="shared" si="3"/>
        <v>0.0015000000000000568</v>
      </c>
    </row>
    <row r="49" spans="11:17" ht="13.5">
      <c r="K49" s="4">
        <f t="shared" si="1"/>
        <v>216226</v>
      </c>
      <c r="L49" s="4" t="s">
        <v>27</v>
      </c>
      <c r="M49" s="4">
        <f>(COUNT(K$2:K49)-1/2)*(COUNT(K$2:K49)-1/2)*100</f>
        <v>225625</v>
      </c>
      <c r="N49" s="44">
        <v>0.6048</v>
      </c>
      <c r="O49" s="52">
        <f t="shared" si="0"/>
        <v>0.3952</v>
      </c>
      <c r="P49" s="52">
        <f t="shared" si="2"/>
        <v>0.061899999999999955</v>
      </c>
      <c r="Q49" s="53">
        <f t="shared" si="3"/>
        <v>0.0014999999999999458</v>
      </c>
    </row>
    <row r="50" spans="11:17" ht="13.5">
      <c r="K50" s="4">
        <f t="shared" si="1"/>
        <v>225626</v>
      </c>
      <c r="L50" s="4" t="s">
        <v>27</v>
      </c>
      <c r="M50" s="4">
        <f>(COUNT(K$2:K50)-1/2)*(COUNT(K$2:K50)-1/2)*100</f>
        <v>235225</v>
      </c>
      <c r="N50" s="43">
        <v>0.6032</v>
      </c>
      <c r="O50" s="52">
        <f t="shared" si="0"/>
        <v>0.39680000000000004</v>
      </c>
      <c r="P50" s="52">
        <f t="shared" si="2"/>
        <v>0.0635</v>
      </c>
      <c r="Q50" s="53">
        <f t="shared" si="3"/>
        <v>0.0016000000000000458</v>
      </c>
    </row>
    <row r="51" spans="11:17" ht="13.5">
      <c r="K51" s="4">
        <f t="shared" si="1"/>
        <v>235226</v>
      </c>
      <c r="L51" s="4" t="s">
        <v>27</v>
      </c>
      <c r="M51" s="4">
        <f>(COUNT(K$2:K51)-1/2)*(COUNT(K$2:K51)-1/2)*100</f>
        <v>245025</v>
      </c>
      <c r="N51" s="43">
        <v>0.6016</v>
      </c>
      <c r="O51" s="52">
        <f t="shared" si="0"/>
        <v>0.3984</v>
      </c>
      <c r="P51" s="52">
        <f t="shared" si="2"/>
        <v>0.06509999999999994</v>
      </c>
      <c r="Q51" s="53">
        <f t="shared" si="3"/>
        <v>0.0015999999999999348</v>
      </c>
    </row>
    <row r="52" spans="11:17" ht="13.5">
      <c r="K52" s="4">
        <f t="shared" si="1"/>
        <v>245026</v>
      </c>
      <c r="L52" s="4" t="s">
        <v>27</v>
      </c>
      <c r="M52" s="4">
        <f>(COUNT(K$2:K52)-1/2)*(COUNT(K$2:K52)-1/2)*100</f>
        <v>255025</v>
      </c>
      <c r="N52" s="44">
        <v>0.6</v>
      </c>
      <c r="O52" s="52">
        <f t="shared" si="0"/>
        <v>0.4</v>
      </c>
      <c r="P52" s="52">
        <f t="shared" si="2"/>
        <v>0.06669999999999998</v>
      </c>
      <c r="Q52" s="53">
        <f t="shared" si="3"/>
        <v>0.0016000000000000458</v>
      </c>
    </row>
    <row r="53" spans="11:17" ht="13.5">
      <c r="K53" s="4">
        <f t="shared" si="1"/>
        <v>255026</v>
      </c>
      <c r="L53" s="4" t="s">
        <v>27</v>
      </c>
      <c r="M53" s="4">
        <f>(COUNT(K$2:K53)-1/2)*(COUNT(K$2:K53)-1/2)*100</f>
        <v>265225</v>
      </c>
      <c r="N53" s="43">
        <v>0.5984</v>
      </c>
      <c r="O53" s="52">
        <f t="shared" si="0"/>
        <v>0.40159999999999996</v>
      </c>
      <c r="P53" s="52">
        <f t="shared" si="2"/>
        <v>0.06829999999999992</v>
      </c>
      <c r="Q53" s="53">
        <f t="shared" si="3"/>
        <v>0.0015999999999999348</v>
      </c>
    </row>
    <row r="54" spans="11:17" ht="13.5">
      <c r="K54" s="4">
        <f t="shared" si="1"/>
        <v>265226</v>
      </c>
      <c r="L54" s="4" t="s">
        <v>27</v>
      </c>
      <c r="M54" s="4">
        <f>(COUNT(K$2:K54)-1/2)*(COUNT(K$2:K54)-1/2)*100</f>
        <v>275625</v>
      </c>
      <c r="N54" s="43">
        <v>0.5968</v>
      </c>
      <c r="O54" s="52">
        <f t="shared" si="0"/>
        <v>0.4032</v>
      </c>
      <c r="P54" s="52">
        <f t="shared" si="2"/>
        <v>0.06989999999999996</v>
      </c>
      <c r="Q54" s="53">
        <f t="shared" si="3"/>
        <v>0.0016000000000000458</v>
      </c>
    </row>
    <row r="55" spans="11:17" ht="13.5">
      <c r="K55" s="4">
        <f t="shared" si="1"/>
        <v>275626</v>
      </c>
      <c r="L55" s="4" t="s">
        <v>27</v>
      </c>
      <c r="M55" s="4">
        <f>(COUNT(K$2:K55)-1/2)*(COUNT(K$2:K55)-1/2)*100</f>
        <v>286225</v>
      </c>
      <c r="N55" s="43">
        <v>0.5951</v>
      </c>
      <c r="O55" s="52">
        <f t="shared" si="0"/>
        <v>0.40490000000000004</v>
      </c>
      <c r="P55" s="52">
        <f t="shared" si="2"/>
        <v>0.0716</v>
      </c>
      <c r="Q55" s="53">
        <f t="shared" si="3"/>
        <v>0.0017000000000000348</v>
      </c>
    </row>
    <row r="56" spans="11:17" ht="13.5">
      <c r="K56" s="4">
        <f t="shared" si="1"/>
        <v>286226</v>
      </c>
      <c r="L56" s="4" t="s">
        <v>27</v>
      </c>
      <c r="M56" s="4">
        <f>(COUNT(K$2:K56)-1/2)*(COUNT(K$2:K56)-1/2)*100</f>
        <v>297025</v>
      </c>
      <c r="N56" s="43">
        <v>0.5935</v>
      </c>
      <c r="O56" s="52">
        <f t="shared" si="0"/>
        <v>0.4065</v>
      </c>
      <c r="P56" s="52">
        <f t="shared" si="2"/>
        <v>0.07319999999999993</v>
      </c>
      <c r="Q56" s="53">
        <f t="shared" si="3"/>
        <v>0.0015999999999999348</v>
      </c>
    </row>
    <row r="57" spans="11:17" ht="13.5">
      <c r="K57" s="4">
        <f t="shared" si="1"/>
        <v>297026</v>
      </c>
      <c r="L57" s="4" t="s">
        <v>27</v>
      </c>
      <c r="M57" s="4">
        <f>(COUNT(K$2:K57)-1/2)*(COUNT(K$2:K57)-1/2)*100</f>
        <v>308025</v>
      </c>
      <c r="N57" s="44">
        <v>0.5919</v>
      </c>
      <c r="O57" s="52">
        <f t="shared" si="0"/>
        <v>0.4081</v>
      </c>
      <c r="P57" s="52">
        <f t="shared" si="2"/>
        <v>0.07479999999999998</v>
      </c>
      <c r="Q57" s="53">
        <f t="shared" si="3"/>
        <v>0.0016000000000000458</v>
      </c>
    </row>
    <row r="58" spans="11:17" ht="13.5">
      <c r="K58" s="4">
        <f t="shared" si="1"/>
        <v>308026</v>
      </c>
      <c r="L58" s="4" t="s">
        <v>27</v>
      </c>
      <c r="M58" s="4">
        <f>(COUNT(K$2:K58)-1/2)*(COUNT(K$2:K58)-1/2)*100</f>
        <v>319225</v>
      </c>
      <c r="N58" s="43">
        <v>0.5902</v>
      </c>
      <c r="O58" s="52">
        <f t="shared" si="0"/>
        <v>0.40980000000000005</v>
      </c>
      <c r="P58" s="52">
        <f t="shared" si="2"/>
        <v>0.07650000000000001</v>
      </c>
      <c r="Q58" s="53">
        <f t="shared" si="3"/>
        <v>0.0017000000000000348</v>
      </c>
    </row>
    <row r="59" spans="11:17" ht="13.5">
      <c r="K59" s="4">
        <f t="shared" si="1"/>
        <v>319226</v>
      </c>
      <c r="L59" s="4" t="s">
        <v>27</v>
      </c>
      <c r="M59" s="4">
        <f>(COUNT(K$2:K59)-1/2)*(COUNT(K$2:K59)-1/2)*100</f>
        <v>330625</v>
      </c>
      <c r="N59" s="44">
        <v>0.5885</v>
      </c>
      <c r="O59" s="52">
        <f t="shared" si="0"/>
        <v>0.4115</v>
      </c>
      <c r="P59" s="52">
        <f t="shared" si="2"/>
        <v>0.07819999999999994</v>
      </c>
      <c r="Q59" s="53">
        <f t="shared" si="3"/>
        <v>0.0016999999999999238</v>
      </c>
    </row>
    <row r="60" spans="11:17" ht="13.5">
      <c r="K60" s="4">
        <f t="shared" si="1"/>
        <v>330626</v>
      </c>
      <c r="L60" s="4" t="s">
        <v>27</v>
      </c>
      <c r="M60" s="4">
        <f>(COUNT(K$2:K60)-1/2)*(COUNT(K$2:K60)-1/2)*100</f>
        <v>342225</v>
      </c>
      <c r="N60" s="44">
        <v>0.5868</v>
      </c>
      <c r="O60" s="52">
        <f t="shared" si="0"/>
        <v>0.4132</v>
      </c>
      <c r="P60" s="52">
        <f t="shared" si="2"/>
        <v>0.07989999999999997</v>
      </c>
      <c r="Q60" s="53">
        <f t="shared" si="3"/>
        <v>0.0017000000000000348</v>
      </c>
    </row>
    <row r="61" spans="11:17" ht="13.5">
      <c r="K61" s="4">
        <f t="shared" si="1"/>
        <v>342226</v>
      </c>
      <c r="L61" s="4" t="s">
        <v>27</v>
      </c>
      <c r="M61" s="4">
        <f>(COUNT(K$2:K61)-1/2)*(COUNT(K$2:K61)-1/2)*100</f>
        <v>354025</v>
      </c>
      <c r="N61" s="43">
        <v>0.5851</v>
      </c>
      <c r="O61" s="52">
        <f t="shared" si="0"/>
        <v>0.41490000000000005</v>
      </c>
      <c r="P61" s="52">
        <f t="shared" si="2"/>
        <v>0.0816</v>
      </c>
      <c r="Q61" s="53">
        <f t="shared" si="3"/>
        <v>0.0017000000000000348</v>
      </c>
    </row>
    <row r="62" spans="11:17" ht="13.5">
      <c r="K62" s="4">
        <f t="shared" si="1"/>
        <v>354026</v>
      </c>
      <c r="L62" s="4" t="s">
        <v>27</v>
      </c>
      <c r="M62" s="4">
        <f>(COUNT(K$2:K62)-1/2)*(COUNT(K$2:K62)-1/2)*100</f>
        <v>366025</v>
      </c>
      <c r="N62" s="43">
        <v>0.5833</v>
      </c>
      <c r="O62" s="52">
        <f t="shared" si="0"/>
        <v>0.41669999999999996</v>
      </c>
      <c r="P62" s="52">
        <f t="shared" si="2"/>
        <v>0.08339999999999992</v>
      </c>
      <c r="Q62" s="53">
        <f t="shared" si="3"/>
        <v>0.0017999999999999128</v>
      </c>
    </row>
    <row r="63" spans="11:17" ht="13.5">
      <c r="K63" s="4">
        <f t="shared" si="1"/>
        <v>366026</v>
      </c>
      <c r="L63" s="4" t="s">
        <v>27</v>
      </c>
      <c r="M63" s="4">
        <f>(COUNT(K$2:K63)-1/2)*(COUNT(K$2:K63)-1/2)*100</f>
        <v>378225</v>
      </c>
      <c r="N63" s="43">
        <v>0.5816</v>
      </c>
      <c r="O63" s="52">
        <f t="shared" si="0"/>
        <v>0.4184</v>
      </c>
      <c r="P63" s="52">
        <f t="shared" si="2"/>
        <v>0.08509999999999995</v>
      </c>
      <c r="Q63" s="53">
        <f t="shared" si="3"/>
        <v>0.0017000000000000348</v>
      </c>
    </row>
    <row r="64" spans="11:17" ht="13.5">
      <c r="K64" s="4">
        <f t="shared" si="1"/>
        <v>378226</v>
      </c>
      <c r="L64" s="4" t="s">
        <v>27</v>
      </c>
      <c r="M64" s="4">
        <f>(COUNT(K$2:K64)-1/2)*(COUNT(K$2:K64)-1/2)*100</f>
        <v>390625</v>
      </c>
      <c r="N64" s="43">
        <v>0.5798</v>
      </c>
      <c r="O64" s="52">
        <f t="shared" si="0"/>
        <v>0.4202</v>
      </c>
      <c r="P64" s="52">
        <f t="shared" si="2"/>
        <v>0.08689999999999998</v>
      </c>
      <c r="Q64" s="53">
        <f t="shared" si="3"/>
        <v>0.0018000000000000238</v>
      </c>
    </row>
    <row r="65" spans="11:17" ht="13.5">
      <c r="K65" s="4">
        <f t="shared" si="1"/>
        <v>390626</v>
      </c>
      <c r="L65" s="4" t="s">
        <v>27</v>
      </c>
      <c r="M65" s="4">
        <f>(COUNT(K$2:K65)-1/2)*(COUNT(K$2:K65)-1/2)*100</f>
        <v>403225</v>
      </c>
      <c r="N65" s="44">
        <v>0.5781</v>
      </c>
      <c r="O65" s="52">
        <f t="shared" si="0"/>
        <v>0.42190000000000005</v>
      </c>
      <c r="P65" s="52">
        <f t="shared" si="2"/>
        <v>0.08860000000000001</v>
      </c>
      <c r="Q65" s="53">
        <f t="shared" si="3"/>
        <v>0.0017000000000000348</v>
      </c>
    </row>
    <row r="66" spans="11:17" ht="13.5">
      <c r="K66" s="4">
        <f t="shared" si="1"/>
        <v>403226</v>
      </c>
      <c r="L66" s="4" t="s">
        <v>27</v>
      </c>
      <c r="M66" s="4">
        <f>(COUNT(K$2:K66)-1/2)*(COUNT(K$2:K66)-1/2)*100</f>
        <v>416025</v>
      </c>
      <c r="N66" s="43">
        <v>0.5763</v>
      </c>
      <c r="O66" s="52">
        <f aca="true" t="shared" si="6" ref="O66:O129">1-N66</f>
        <v>0.42369999999999997</v>
      </c>
      <c r="P66" s="52">
        <f t="shared" si="2"/>
        <v>0.09039999999999992</v>
      </c>
      <c r="Q66" s="53">
        <f t="shared" si="3"/>
        <v>0.0017999999999999128</v>
      </c>
    </row>
    <row r="67" spans="11:17" ht="13.5">
      <c r="K67" s="4">
        <f aca="true" t="shared" si="7" ref="K67:K130">M66+1</f>
        <v>416026</v>
      </c>
      <c r="L67" s="4" t="s">
        <v>27</v>
      </c>
      <c r="M67" s="4">
        <f>(COUNT(K$2:K67)-1/2)*(COUNT(K$2:K67)-1/2)*100</f>
        <v>429025</v>
      </c>
      <c r="N67" s="43">
        <v>0.5745</v>
      </c>
      <c r="O67" s="52">
        <f t="shared" si="6"/>
        <v>0.4255</v>
      </c>
      <c r="P67" s="52">
        <f aca="true" t="shared" si="8" ref="P67:P130">$N$2-N67</f>
        <v>0.09219999999999995</v>
      </c>
      <c r="Q67" s="53">
        <f aca="true" t="shared" si="9" ref="Q67:Q130">P67-P66</f>
        <v>0.0018000000000000238</v>
      </c>
    </row>
    <row r="68" spans="11:17" ht="13.5">
      <c r="K68" s="4">
        <f t="shared" si="7"/>
        <v>429026</v>
      </c>
      <c r="L68" s="4" t="s">
        <v>27</v>
      </c>
      <c r="M68" s="4">
        <f>(COUNT(K$2:K68)-1/2)*(COUNT(K$2:K68)-1/2)*100</f>
        <v>442225</v>
      </c>
      <c r="N68" s="43">
        <v>0.5726</v>
      </c>
      <c r="O68" s="52">
        <f t="shared" si="6"/>
        <v>0.4274</v>
      </c>
      <c r="P68" s="52">
        <f t="shared" si="8"/>
        <v>0.09409999999999996</v>
      </c>
      <c r="Q68" s="53">
        <f t="shared" si="9"/>
        <v>0.0019000000000000128</v>
      </c>
    </row>
    <row r="69" spans="11:17" ht="13.5">
      <c r="K69" s="4">
        <f t="shared" si="7"/>
        <v>442226</v>
      </c>
      <c r="L69" s="4" t="s">
        <v>27</v>
      </c>
      <c r="M69" s="4">
        <f>(COUNT(K$2:K69)-1/2)*(COUNT(K$2:K69)-1/2)*100</f>
        <v>455625</v>
      </c>
      <c r="N69" s="43">
        <v>0.5708</v>
      </c>
      <c r="O69" s="52">
        <f t="shared" si="6"/>
        <v>0.4292</v>
      </c>
      <c r="P69" s="52">
        <f t="shared" si="8"/>
        <v>0.09589999999999999</v>
      </c>
      <c r="Q69" s="53">
        <f t="shared" si="9"/>
        <v>0.0018000000000000238</v>
      </c>
    </row>
    <row r="70" spans="11:17" ht="13.5">
      <c r="K70" s="4">
        <f t="shared" si="7"/>
        <v>455626</v>
      </c>
      <c r="L70" s="4" t="s">
        <v>27</v>
      </c>
      <c r="M70" s="4">
        <f>(COUNT(K$2:K70)-1/2)*(COUNT(K$2:K70)-1/2)*100</f>
        <v>469225</v>
      </c>
      <c r="N70" s="43">
        <v>0.569</v>
      </c>
      <c r="O70" s="52">
        <f t="shared" si="6"/>
        <v>0.43100000000000005</v>
      </c>
      <c r="P70" s="52">
        <f t="shared" si="8"/>
        <v>0.09770000000000001</v>
      </c>
      <c r="Q70" s="53">
        <f t="shared" si="9"/>
        <v>0.0018000000000000238</v>
      </c>
    </row>
    <row r="71" spans="11:17" ht="13.5">
      <c r="K71" s="4">
        <f t="shared" si="7"/>
        <v>469226</v>
      </c>
      <c r="L71" s="4" t="s">
        <v>27</v>
      </c>
      <c r="M71" s="4">
        <f>(COUNT(K$2:K71)-1/2)*(COUNT(K$2:K71)-1/2)*100</f>
        <v>483025</v>
      </c>
      <c r="N71" s="43">
        <v>0.5671</v>
      </c>
      <c r="O71" s="52">
        <f t="shared" si="6"/>
        <v>0.43289999999999995</v>
      </c>
      <c r="P71" s="52">
        <f t="shared" si="8"/>
        <v>0.09959999999999991</v>
      </c>
      <c r="Q71" s="53">
        <f t="shared" si="9"/>
        <v>0.0018999999999999018</v>
      </c>
    </row>
    <row r="72" spans="11:17" ht="13.5">
      <c r="K72" s="4">
        <f t="shared" si="7"/>
        <v>483026</v>
      </c>
      <c r="L72" s="4" t="s">
        <v>27</v>
      </c>
      <c r="M72" s="4">
        <f>(COUNT(K$2:K72)-1/2)*(COUNT(K$2:K72)-1/2)*100</f>
        <v>497025</v>
      </c>
      <c r="N72" s="43">
        <v>0.5652</v>
      </c>
      <c r="O72" s="52">
        <f t="shared" si="6"/>
        <v>0.43479999999999996</v>
      </c>
      <c r="P72" s="52">
        <f t="shared" si="8"/>
        <v>0.10149999999999992</v>
      </c>
      <c r="Q72" s="53">
        <f t="shared" si="9"/>
        <v>0.0019000000000000128</v>
      </c>
    </row>
    <row r="73" spans="11:17" ht="13.5">
      <c r="K73" s="4">
        <f t="shared" si="7"/>
        <v>497026</v>
      </c>
      <c r="L73" s="4" t="s">
        <v>27</v>
      </c>
      <c r="M73" s="4">
        <f>(COUNT(K$2:K73)-1/2)*(COUNT(K$2:K73)-1/2)*100</f>
        <v>511225</v>
      </c>
      <c r="N73" s="43">
        <v>0.5633</v>
      </c>
      <c r="O73" s="52">
        <f t="shared" si="6"/>
        <v>0.4367</v>
      </c>
      <c r="P73" s="52">
        <f t="shared" si="8"/>
        <v>0.10339999999999994</v>
      </c>
      <c r="Q73" s="53">
        <f t="shared" si="9"/>
        <v>0.0019000000000000128</v>
      </c>
    </row>
    <row r="74" spans="11:17" ht="13.5">
      <c r="K74" s="4">
        <f t="shared" si="7"/>
        <v>511226</v>
      </c>
      <c r="L74" s="4" t="s">
        <v>27</v>
      </c>
      <c r="M74" s="4">
        <f>(COUNT(K$2:K74)-1/2)*(COUNT(K$2:K74)-1/2)*100</f>
        <v>525625</v>
      </c>
      <c r="N74" s="43">
        <v>0.5614</v>
      </c>
      <c r="O74" s="52">
        <f t="shared" si="6"/>
        <v>0.4386</v>
      </c>
      <c r="P74" s="52">
        <f t="shared" si="8"/>
        <v>0.10529999999999995</v>
      </c>
      <c r="Q74" s="53">
        <f t="shared" si="9"/>
        <v>0.0019000000000000128</v>
      </c>
    </row>
    <row r="75" spans="11:17" ht="13.5">
      <c r="K75" s="4">
        <f t="shared" si="7"/>
        <v>525626</v>
      </c>
      <c r="L75" s="4" t="s">
        <v>27</v>
      </c>
      <c r="M75" s="4">
        <f>(COUNT(K$2:K75)-1/2)*(COUNT(K$2:K75)-1/2)*100</f>
        <v>540225</v>
      </c>
      <c r="N75" s="44">
        <v>0.5595</v>
      </c>
      <c r="O75" s="52">
        <f t="shared" si="6"/>
        <v>0.4405</v>
      </c>
      <c r="P75" s="52">
        <f t="shared" si="8"/>
        <v>0.10719999999999996</v>
      </c>
      <c r="Q75" s="53">
        <f t="shared" si="9"/>
        <v>0.0019000000000000128</v>
      </c>
    </row>
    <row r="76" spans="11:17" ht="13.5">
      <c r="K76" s="4">
        <f t="shared" si="7"/>
        <v>540226</v>
      </c>
      <c r="L76" s="4" t="s">
        <v>27</v>
      </c>
      <c r="M76" s="4">
        <f>(COUNT(K$2:K76)-1/2)*(COUNT(K$2:K76)-1/2)*100</f>
        <v>555025</v>
      </c>
      <c r="N76" s="44">
        <v>0.5576</v>
      </c>
      <c r="O76" s="52">
        <f t="shared" si="6"/>
        <v>0.4424</v>
      </c>
      <c r="P76" s="52">
        <f t="shared" si="8"/>
        <v>0.10909999999999997</v>
      </c>
      <c r="Q76" s="53">
        <f t="shared" si="9"/>
        <v>0.0019000000000000128</v>
      </c>
    </row>
    <row r="77" spans="11:17" ht="13.5">
      <c r="K77" s="4">
        <f t="shared" si="7"/>
        <v>555026</v>
      </c>
      <c r="L77" s="4" t="s">
        <v>27</v>
      </c>
      <c r="M77" s="4">
        <f>(COUNT(K$2:K77)-1/2)*(COUNT(K$2:K77)-1/2)*100</f>
        <v>570025</v>
      </c>
      <c r="N77" s="43">
        <v>0.5556</v>
      </c>
      <c r="O77" s="52">
        <f t="shared" si="6"/>
        <v>0.4444</v>
      </c>
      <c r="P77" s="52">
        <f t="shared" si="8"/>
        <v>0.11109999999999998</v>
      </c>
      <c r="Q77" s="53">
        <f t="shared" si="9"/>
        <v>0.0020000000000000018</v>
      </c>
    </row>
    <row r="78" spans="11:17" ht="13.5">
      <c r="K78" s="4">
        <f t="shared" si="7"/>
        <v>570026</v>
      </c>
      <c r="L78" s="4" t="s">
        <v>27</v>
      </c>
      <c r="M78" s="4">
        <f>(COUNT(K$2:K78)-1/2)*(COUNT(K$2:K78)-1/2)*100</f>
        <v>585225</v>
      </c>
      <c r="N78" s="43">
        <v>0.5536</v>
      </c>
      <c r="O78" s="52">
        <f t="shared" si="6"/>
        <v>0.4464</v>
      </c>
      <c r="P78" s="52">
        <f t="shared" si="8"/>
        <v>0.11309999999999998</v>
      </c>
      <c r="Q78" s="53">
        <f t="shared" si="9"/>
        <v>0.0020000000000000018</v>
      </c>
    </row>
    <row r="79" spans="11:17" ht="13.5">
      <c r="K79" s="4">
        <f t="shared" si="7"/>
        <v>585226</v>
      </c>
      <c r="L79" s="4" t="s">
        <v>27</v>
      </c>
      <c r="M79" s="4">
        <f>(COUNT(K$2:K79)-1/2)*(COUNT(K$2:K79)-1/2)*100</f>
        <v>600625</v>
      </c>
      <c r="N79" s="45">
        <v>0.5516</v>
      </c>
      <c r="O79" s="52">
        <f t="shared" si="6"/>
        <v>0.4484</v>
      </c>
      <c r="P79" s="52">
        <f t="shared" si="8"/>
        <v>0.11509999999999998</v>
      </c>
      <c r="Q79" s="53">
        <f t="shared" si="9"/>
        <v>0.0020000000000000018</v>
      </c>
    </row>
    <row r="80" spans="11:17" ht="13.5">
      <c r="K80" s="4">
        <f t="shared" si="7"/>
        <v>600626</v>
      </c>
      <c r="L80" s="4" t="s">
        <v>27</v>
      </c>
      <c r="M80" s="4">
        <f>(COUNT(K$2:K80)-1/2)*(COUNT(K$2:K80)-1/2)*100</f>
        <v>616225</v>
      </c>
      <c r="N80" s="46">
        <v>0.5495</v>
      </c>
      <c r="O80" s="52">
        <f t="shared" si="6"/>
        <v>0.4505</v>
      </c>
      <c r="P80" s="52">
        <f t="shared" si="8"/>
        <v>0.11719999999999997</v>
      </c>
      <c r="Q80" s="53">
        <f t="shared" si="9"/>
        <v>0.0020999999999999908</v>
      </c>
    </row>
    <row r="81" spans="11:17" ht="13.5">
      <c r="K81" s="4">
        <f t="shared" si="7"/>
        <v>616226</v>
      </c>
      <c r="L81" s="4" t="s">
        <v>27</v>
      </c>
      <c r="M81" s="4">
        <f>(COUNT(K$2:K81)-1/2)*(COUNT(K$2:K81)-1/2)*100</f>
        <v>632025</v>
      </c>
      <c r="N81" s="47">
        <v>0.5475</v>
      </c>
      <c r="O81" s="52">
        <f t="shared" si="6"/>
        <v>0.4525</v>
      </c>
      <c r="P81" s="52">
        <f t="shared" si="8"/>
        <v>0.11919999999999997</v>
      </c>
      <c r="Q81" s="53">
        <f t="shared" si="9"/>
        <v>0.0020000000000000018</v>
      </c>
    </row>
    <row r="82" spans="11:17" ht="13.5">
      <c r="K82" s="4">
        <f t="shared" si="7"/>
        <v>632026</v>
      </c>
      <c r="L82" s="4" t="s">
        <v>27</v>
      </c>
      <c r="M82" s="4">
        <f>(COUNT(K$2:K82)-1/2)*(COUNT(K$2:K82)-1/2)*100</f>
        <v>648025</v>
      </c>
      <c r="N82" s="47">
        <v>0.5455</v>
      </c>
      <c r="O82" s="52">
        <f t="shared" si="6"/>
        <v>0.4545</v>
      </c>
      <c r="P82" s="52">
        <f t="shared" si="8"/>
        <v>0.12119999999999997</v>
      </c>
      <c r="Q82" s="53">
        <f t="shared" si="9"/>
        <v>0.0020000000000000018</v>
      </c>
    </row>
    <row r="83" spans="11:17" ht="13.5">
      <c r="K83" s="4">
        <f t="shared" si="7"/>
        <v>648026</v>
      </c>
      <c r="L83" s="4" t="s">
        <v>27</v>
      </c>
      <c r="M83" s="4">
        <f>(COUNT(K$2:K83)-1/2)*(COUNT(K$2:K83)-1/2)*100</f>
        <v>664225</v>
      </c>
      <c r="N83" s="47">
        <v>0.5434</v>
      </c>
      <c r="O83" s="52">
        <f t="shared" si="6"/>
        <v>0.4566</v>
      </c>
      <c r="P83" s="52">
        <f t="shared" si="8"/>
        <v>0.12329999999999997</v>
      </c>
      <c r="Q83" s="53">
        <f t="shared" si="9"/>
        <v>0.0020999999999999908</v>
      </c>
    </row>
    <row r="84" spans="11:17" ht="13.5">
      <c r="K84" s="4">
        <f t="shared" si="7"/>
        <v>664226</v>
      </c>
      <c r="L84" s="4" t="s">
        <v>27</v>
      </c>
      <c r="M84" s="4">
        <f>(COUNT(K$2:K84)-1/2)*(COUNT(K$2:K84)-1/2)*100</f>
        <v>680625</v>
      </c>
      <c r="N84" s="43">
        <v>0.5413</v>
      </c>
      <c r="O84" s="52">
        <f t="shared" si="6"/>
        <v>0.4587</v>
      </c>
      <c r="P84" s="52">
        <f t="shared" si="8"/>
        <v>0.12539999999999996</v>
      </c>
      <c r="Q84" s="53">
        <f t="shared" si="9"/>
        <v>0.0020999999999999908</v>
      </c>
    </row>
    <row r="85" spans="11:17" ht="13.5">
      <c r="K85" s="4">
        <f t="shared" si="7"/>
        <v>680626</v>
      </c>
      <c r="L85" s="4" t="s">
        <v>27</v>
      </c>
      <c r="M85" s="4">
        <f>(COUNT(K$2:K85)-1/2)*(COUNT(K$2:K85)-1/2)*100</f>
        <v>697225</v>
      </c>
      <c r="N85" s="45">
        <v>0.5392</v>
      </c>
      <c r="O85" s="52">
        <f t="shared" si="6"/>
        <v>0.4608</v>
      </c>
      <c r="P85" s="52">
        <f t="shared" si="8"/>
        <v>0.12749999999999995</v>
      </c>
      <c r="Q85" s="53">
        <f t="shared" si="9"/>
        <v>0.0020999999999999908</v>
      </c>
    </row>
    <row r="86" spans="11:17" ht="13.5">
      <c r="K86" s="4">
        <f t="shared" si="7"/>
        <v>697226</v>
      </c>
      <c r="L86" s="4" t="s">
        <v>27</v>
      </c>
      <c r="M86" s="4">
        <f>(COUNT(K$2:K86)-1/2)*(COUNT(K$2:K86)-1/2)*100</f>
        <v>714025</v>
      </c>
      <c r="N86" s="45">
        <v>0.5371</v>
      </c>
      <c r="O86" s="52">
        <f t="shared" si="6"/>
        <v>0.4629</v>
      </c>
      <c r="P86" s="52">
        <f t="shared" si="8"/>
        <v>0.12959999999999994</v>
      </c>
      <c r="Q86" s="53">
        <f t="shared" si="9"/>
        <v>0.0020999999999999908</v>
      </c>
    </row>
    <row r="87" spans="11:17" ht="13.5">
      <c r="K87" s="4">
        <f t="shared" si="7"/>
        <v>714026</v>
      </c>
      <c r="L87" s="4" t="s">
        <v>27</v>
      </c>
      <c r="M87" s="4">
        <f>(COUNT(K$2:K87)-1/2)*(COUNT(K$2:K87)-1/2)*100</f>
        <v>731025</v>
      </c>
      <c r="N87" s="47">
        <v>0.5349</v>
      </c>
      <c r="O87" s="52">
        <f t="shared" si="6"/>
        <v>0.46509999999999996</v>
      </c>
      <c r="P87" s="52">
        <f t="shared" si="8"/>
        <v>0.13179999999999992</v>
      </c>
      <c r="Q87" s="53">
        <f t="shared" si="9"/>
        <v>0.0021999999999999797</v>
      </c>
    </row>
    <row r="88" spans="11:17" ht="13.5">
      <c r="K88" s="4">
        <f t="shared" si="7"/>
        <v>731026</v>
      </c>
      <c r="L88" s="4" t="s">
        <v>27</v>
      </c>
      <c r="M88" s="4">
        <f>(COUNT(K$2:K88)-1/2)*(COUNT(K$2:K88)-1/2)*100</f>
        <v>748225</v>
      </c>
      <c r="N88" s="47">
        <v>0.5327</v>
      </c>
      <c r="O88" s="52">
        <f t="shared" si="6"/>
        <v>0.46730000000000005</v>
      </c>
      <c r="P88" s="52">
        <f t="shared" si="8"/>
        <v>0.134</v>
      </c>
      <c r="Q88" s="53">
        <f t="shared" si="9"/>
        <v>0.0022000000000000908</v>
      </c>
    </row>
    <row r="89" spans="11:17" ht="13.5">
      <c r="K89" s="4">
        <f t="shared" si="7"/>
        <v>748226</v>
      </c>
      <c r="L89" s="4" t="s">
        <v>27</v>
      </c>
      <c r="M89" s="4">
        <f>(COUNT(K$2:K89)-1/2)*(COUNT(K$2:K89)-1/2)*100</f>
        <v>765625</v>
      </c>
      <c r="N89" s="47">
        <v>0.5305</v>
      </c>
      <c r="O89" s="52">
        <f t="shared" si="6"/>
        <v>0.46950000000000003</v>
      </c>
      <c r="P89" s="52">
        <f t="shared" si="8"/>
        <v>0.1362</v>
      </c>
      <c r="Q89" s="53">
        <f t="shared" si="9"/>
        <v>0.0021999999999999797</v>
      </c>
    </row>
    <row r="90" spans="11:17" ht="13.5">
      <c r="K90" s="4">
        <f t="shared" si="7"/>
        <v>765626</v>
      </c>
      <c r="L90" s="4" t="s">
        <v>27</v>
      </c>
      <c r="M90" s="4">
        <f>(COUNT(K$2:K90)-1/2)*(COUNT(K$2:K90)-1/2)*100</f>
        <v>783225</v>
      </c>
      <c r="N90" s="47">
        <v>0.5283</v>
      </c>
      <c r="O90" s="52">
        <f t="shared" si="6"/>
        <v>0.4717</v>
      </c>
      <c r="P90" s="52">
        <f t="shared" si="8"/>
        <v>0.13839999999999997</v>
      </c>
      <c r="Q90" s="53">
        <f t="shared" si="9"/>
        <v>0.0021999999999999797</v>
      </c>
    </row>
    <row r="91" spans="11:17" ht="13.5">
      <c r="K91" s="4">
        <f t="shared" si="7"/>
        <v>783226</v>
      </c>
      <c r="L91" s="4" t="s">
        <v>27</v>
      </c>
      <c r="M91" s="4">
        <f>(COUNT(K$2:K91)-1/2)*(COUNT(K$2:K91)-1/2)*100</f>
        <v>801025</v>
      </c>
      <c r="N91" s="43">
        <v>0.5261</v>
      </c>
      <c r="O91" s="52">
        <f t="shared" si="6"/>
        <v>0.4739</v>
      </c>
      <c r="P91" s="52">
        <f t="shared" si="8"/>
        <v>0.14059999999999995</v>
      </c>
      <c r="Q91" s="53">
        <f t="shared" si="9"/>
        <v>0.0021999999999999797</v>
      </c>
    </row>
    <row r="92" spans="11:17" ht="13.5">
      <c r="K92" s="4">
        <f t="shared" si="7"/>
        <v>801026</v>
      </c>
      <c r="L92" s="4" t="s">
        <v>27</v>
      </c>
      <c r="M92" s="4">
        <f>(COUNT(K$2:K92)-1/2)*(COUNT(K$2:K92)-1/2)*100</f>
        <v>819025</v>
      </c>
      <c r="N92" s="47">
        <v>0.5238</v>
      </c>
      <c r="O92" s="52">
        <f t="shared" si="6"/>
        <v>0.47619999999999996</v>
      </c>
      <c r="P92" s="52">
        <f t="shared" si="8"/>
        <v>0.14289999999999992</v>
      </c>
      <c r="Q92" s="53">
        <f t="shared" si="9"/>
        <v>0.0022999999999999687</v>
      </c>
    </row>
    <row r="93" spans="11:17" ht="13.5">
      <c r="K93" s="4">
        <f t="shared" si="7"/>
        <v>819026</v>
      </c>
      <c r="L93" s="4" t="s">
        <v>27</v>
      </c>
      <c r="M93" s="4">
        <f>(COUNT(K$2:K93)-1/2)*(COUNT(K$2:K93)-1/2)*100</f>
        <v>837225</v>
      </c>
      <c r="N93" s="47">
        <v>0.5215</v>
      </c>
      <c r="O93" s="52">
        <f t="shared" si="6"/>
        <v>0.47850000000000004</v>
      </c>
      <c r="P93" s="52">
        <f t="shared" si="8"/>
        <v>0.1452</v>
      </c>
      <c r="Q93" s="53">
        <f t="shared" si="9"/>
        <v>0.0023000000000000798</v>
      </c>
    </row>
    <row r="94" spans="11:17" ht="13.5">
      <c r="K94" s="4">
        <f t="shared" si="7"/>
        <v>837226</v>
      </c>
      <c r="L94" s="4" t="s">
        <v>27</v>
      </c>
      <c r="M94" s="4">
        <f>(COUNT(K$2:K94)-1/2)*(COUNT(K$2:K94)-1/2)*100</f>
        <v>855625</v>
      </c>
      <c r="N94" s="47">
        <v>0.5192</v>
      </c>
      <c r="O94" s="52">
        <f t="shared" si="6"/>
        <v>0.4808</v>
      </c>
      <c r="P94" s="52">
        <f t="shared" si="8"/>
        <v>0.14749999999999996</v>
      </c>
      <c r="Q94" s="53">
        <f t="shared" si="9"/>
        <v>0.0022999999999999687</v>
      </c>
    </row>
    <row r="95" spans="11:17" ht="13.5">
      <c r="K95" s="4">
        <f t="shared" si="7"/>
        <v>855626</v>
      </c>
      <c r="L95" s="4" t="s">
        <v>27</v>
      </c>
      <c r="M95" s="4">
        <f>(COUNT(K$2:K95)-1/2)*(COUNT(K$2:K95)-1/2)*100</f>
        <v>874225</v>
      </c>
      <c r="N95" s="47">
        <v>0.5169</v>
      </c>
      <c r="O95" s="52">
        <f t="shared" si="6"/>
        <v>0.4831</v>
      </c>
      <c r="P95" s="52">
        <f t="shared" si="8"/>
        <v>0.14979999999999993</v>
      </c>
      <c r="Q95" s="53">
        <f t="shared" si="9"/>
        <v>0.0022999999999999687</v>
      </c>
    </row>
    <row r="96" spans="11:17" ht="13.5">
      <c r="K96" s="4">
        <f t="shared" si="7"/>
        <v>874226</v>
      </c>
      <c r="L96" s="4" t="s">
        <v>27</v>
      </c>
      <c r="M96" s="4">
        <f>(COUNT(K$2:K96)-1/2)*(COUNT(K$2:K96)-1/2)*100</f>
        <v>893025</v>
      </c>
      <c r="N96" s="45">
        <v>0.5146</v>
      </c>
      <c r="O96" s="52">
        <f t="shared" si="6"/>
        <v>0.48540000000000005</v>
      </c>
      <c r="P96" s="52">
        <f t="shared" si="8"/>
        <v>0.1521</v>
      </c>
      <c r="Q96" s="53">
        <f t="shared" si="9"/>
        <v>0.0023000000000000798</v>
      </c>
    </row>
    <row r="97" spans="11:17" ht="13.5">
      <c r="K97" s="4">
        <f t="shared" si="7"/>
        <v>893026</v>
      </c>
      <c r="L97" s="4" t="s">
        <v>27</v>
      </c>
      <c r="M97" s="4">
        <f>(COUNT(K$2:K97)-1/2)*(COUNT(K$2:K97)-1/2)*100</f>
        <v>912025</v>
      </c>
      <c r="N97" s="47">
        <v>0.5122</v>
      </c>
      <c r="O97" s="52">
        <f t="shared" si="6"/>
        <v>0.4878</v>
      </c>
      <c r="P97" s="52">
        <f t="shared" si="8"/>
        <v>0.15449999999999997</v>
      </c>
      <c r="Q97" s="53">
        <f t="shared" si="9"/>
        <v>0.0023999999999999577</v>
      </c>
    </row>
    <row r="98" spans="11:17" ht="13.5">
      <c r="K98" s="4">
        <f t="shared" si="7"/>
        <v>912026</v>
      </c>
      <c r="L98" s="4" t="s">
        <v>27</v>
      </c>
      <c r="M98" s="4">
        <f>(COUNT(K$2:K98)-1/2)*(COUNT(K$2:K98)-1/2)*100</f>
        <v>931225</v>
      </c>
      <c r="N98" s="47">
        <v>0.5098</v>
      </c>
      <c r="O98" s="52">
        <f t="shared" si="6"/>
        <v>0.49019999999999997</v>
      </c>
      <c r="P98" s="52">
        <f t="shared" si="8"/>
        <v>0.15689999999999993</v>
      </c>
      <c r="Q98" s="53">
        <f t="shared" si="9"/>
        <v>0.0023999999999999577</v>
      </c>
    </row>
    <row r="99" spans="11:17" ht="13.5">
      <c r="K99" s="4">
        <f t="shared" si="7"/>
        <v>931226</v>
      </c>
      <c r="L99" s="4" t="s">
        <v>27</v>
      </c>
      <c r="M99" s="4">
        <f>(COUNT(K$2:K99)-1/2)*(COUNT(K$2:K99)-1/2)*100</f>
        <v>950625</v>
      </c>
      <c r="N99" s="47">
        <v>0.5074</v>
      </c>
      <c r="O99" s="52">
        <f t="shared" si="6"/>
        <v>0.49260000000000004</v>
      </c>
      <c r="P99" s="52">
        <f t="shared" si="8"/>
        <v>0.1593</v>
      </c>
      <c r="Q99" s="53">
        <f t="shared" si="9"/>
        <v>0.0024000000000000687</v>
      </c>
    </row>
    <row r="100" spans="11:17" ht="13.5">
      <c r="K100" s="4">
        <f t="shared" si="7"/>
        <v>950626</v>
      </c>
      <c r="L100" s="4" t="s">
        <v>27</v>
      </c>
      <c r="M100" s="4">
        <f>(COUNT(K$2:K100)-1/2)*(COUNT(K$2:K100)-1/2)*100</f>
        <v>970225</v>
      </c>
      <c r="N100" s="45">
        <v>0.505</v>
      </c>
      <c r="O100" s="52">
        <f t="shared" si="6"/>
        <v>0.495</v>
      </c>
      <c r="P100" s="52">
        <f t="shared" si="8"/>
        <v>0.16169999999999995</v>
      </c>
      <c r="Q100" s="53">
        <f t="shared" si="9"/>
        <v>0.0023999999999999577</v>
      </c>
    </row>
    <row r="101" spans="11:17" ht="13.5">
      <c r="K101" s="4">
        <f t="shared" si="7"/>
        <v>970226</v>
      </c>
      <c r="L101" s="4" t="s">
        <v>27</v>
      </c>
      <c r="M101" s="4">
        <f>(COUNT(K$2:K101)-1/2)*(COUNT(K$2:K101)-1/2)*100</f>
        <v>990025</v>
      </c>
      <c r="N101" s="45">
        <v>0.5025</v>
      </c>
      <c r="O101" s="52">
        <f t="shared" si="6"/>
        <v>0.49750000000000005</v>
      </c>
      <c r="P101" s="52">
        <f t="shared" si="8"/>
        <v>0.1642</v>
      </c>
      <c r="Q101" s="53">
        <f t="shared" si="9"/>
        <v>0.0025000000000000577</v>
      </c>
    </row>
    <row r="102" spans="11:17" ht="13.5">
      <c r="K102" s="4">
        <f t="shared" si="7"/>
        <v>990026</v>
      </c>
      <c r="L102" s="4" t="s">
        <v>27</v>
      </c>
      <c r="M102" s="4">
        <f>(COUNT(K$2:K102)-1/2)*(COUNT(K$2:K102)-1/2)*100</f>
        <v>1010025</v>
      </c>
      <c r="N102" s="47">
        <v>0.5</v>
      </c>
      <c r="O102" s="52">
        <f t="shared" si="6"/>
        <v>0.5</v>
      </c>
      <c r="P102" s="52">
        <f t="shared" si="8"/>
        <v>0.16669999999999996</v>
      </c>
      <c r="Q102" s="53">
        <f t="shared" si="9"/>
        <v>0.0024999999999999467</v>
      </c>
    </row>
    <row r="103" spans="11:17" ht="13.5">
      <c r="K103" s="4">
        <f t="shared" si="7"/>
        <v>1010026</v>
      </c>
      <c r="L103" s="4" t="s">
        <v>27</v>
      </c>
      <c r="M103" s="4">
        <f>(COUNT(K$2:K103)-1/2)*(COUNT(K$2:K103)-1/2)*100</f>
        <v>1030225</v>
      </c>
      <c r="N103" s="47">
        <v>0.4975</v>
      </c>
      <c r="O103" s="52">
        <f t="shared" si="6"/>
        <v>0.5025</v>
      </c>
      <c r="P103" s="52">
        <f t="shared" si="8"/>
        <v>0.16919999999999996</v>
      </c>
      <c r="Q103" s="53">
        <f t="shared" si="9"/>
        <v>0.0025000000000000022</v>
      </c>
    </row>
    <row r="104" spans="11:17" ht="13.5">
      <c r="K104" s="4">
        <f t="shared" si="7"/>
        <v>1030226</v>
      </c>
      <c r="L104" s="4" t="s">
        <v>27</v>
      </c>
      <c r="M104" s="4">
        <f>(COUNT(K$2:K104)-1/2)*(COUNT(K$2:K104)-1/2)*100</f>
        <v>1050625</v>
      </c>
      <c r="N104" s="45">
        <v>0.495</v>
      </c>
      <c r="O104" s="52">
        <f t="shared" si="6"/>
        <v>0.505</v>
      </c>
      <c r="P104" s="52">
        <f t="shared" si="8"/>
        <v>0.17169999999999996</v>
      </c>
      <c r="Q104" s="53">
        <f t="shared" si="9"/>
        <v>0.0025000000000000022</v>
      </c>
    </row>
    <row r="105" spans="11:17" ht="13.5">
      <c r="K105" s="4">
        <f t="shared" si="7"/>
        <v>1050626</v>
      </c>
      <c r="L105" s="4" t="s">
        <v>27</v>
      </c>
      <c r="M105" s="4">
        <f>(COUNT(K$2:K105)-1/2)*(COUNT(K$2:K105)-1/2)*100</f>
        <v>1071225</v>
      </c>
      <c r="N105" s="48"/>
      <c r="O105" s="52">
        <f t="shared" si="6"/>
        <v>1</v>
      </c>
      <c r="P105" s="52">
        <f t="shared" si="8"/>
        <v>0.6667</v>
      </c>
      <c r="Q105" s="53">
        <f t="shared" si="9"/>
        <v>0.495</v>
      </c>
    </row>
    <row r="106" spans="11:17" ht="13.5">
      <c r="K106" s="4">
        <f t="shared" si="7"/>
        <v>1071226</v>
      </c>
      <c r="L106" s="4" t="s">
        <v>27</v>
      </c>
      <c r="M106" s="4">
        <f>(COUNT(K$2:K106)-1/2)*(COUNT(K$2:K106)-1/2)*100</f>
        <v>1092025</v>
      </c>
      <c r="N106" s="48"/>
      <c r="O106" s="52">
        <f t="shared" si="6"/>
        <v>1</v>
      </c>
      <c r="P106" s="52">
        <f t="shared" si="8"/>
        <v>0.6667</v>
      </c>
      <c r="Q106" s="53">
        <f t="shared" si="9"/>
        <v>0</v>
      </c>
    </row>
    <row r="107" spans="11:17" ht="13.5">
      <c r="K107" s="4">
        <f t="shared" si="7"/>
        <v>1092026</v>
      </c>
      <c r="L107" s="4" t="s">
        <v>27</v>
      </c>
      <c r="M107" s="4">
        <f>(COUNT(K$2:K107)-1/2)*(COUNT(K$2:K107)-1/2)*100</f>
        <v>1113025</v>
      </c>
      <c r="N107" s="48"/>
      <c r="O107" s="52">
        <f t="shared" si="6"/>
        <v>1</v>
      </c>
      <c r="P107" s="52">
        <f t="shared" si="8"/>
        <v>0.6667</v>
      </c>
      <c r="Q107" s="53">
        <f t="shared" si="9"/>
        <v>0</v>
      </c>
    </row>
    <row r="108" spans="11:17" ht="13.5">
      <c r="K108" s="4">
        <f t="shared" si="7"/>
        <v>1113026</v>
      </c>
      <c r="L108" s="4" t="s">
        <v>27</v>
      </c>
      <c r="M108" s="4">
        <f>(COUNT(K$2:K108)-1/2)*(COUNT(K$2:K108)-1/2)*100</f>
        <v>1134225</v>
      </c>
      <c r="N108" s="48"/>
      <c r="O108" s="52">
        <f t="shared" si="6"/>
        <v>1</v>
      </c>
      <c r="P108" s="52">
        <f t="shared" si="8"/>
        <v>0.6667</v>
      </c>
      <c r="Q108" s="53">
        <f t="shared" si="9"/>
        <v>0</v>
      </c>
    </row>
    <row r="109" spans="11:17" ht="13.5">
      <c r="K109" s="4">
        <f t="shared" si="7"/>
        <v>1134226</v>
      </c>
      <c r="L109" s="4" t="s">
        <v>27</v>
      </c>
      <c r="M109" s="4">
        <f>(COUNT(K$2:K109)-1/2)*(COUNT(K$2:K109)-1/2)*100</f>
        <v>1155625</v>
      </c>
      <c r="N109" s="48"/>
      <c r="O109" s="52">
        <f t="shared" si="6"/>
        <v>1</v>
      </c>
      <c r="P109" s="52">
        <f t="shared" si="8"/>
        <v>0.6667</v>
      </c>
      <c r="Q109" s="53">
        <f t="shared" si="9"/>
        <v>0</v>
      </c>
    </row>
    <row r="110" spans="11:17" ht="13.5">
      <c r="K110" s="4">
        <f t="shared" si="7"/>
        <v>1155626</v>
      </c>
      <c r="L110" s="4" t="s">
        <v>27</v>
      </c>
      <c r="M110" s="4">
        <f>(COUNT(K$2:K110)-1/2)*(COUNT(K$2:K110)-1/2)*100</f>
        <v>1177225</v>
      </c>
      <c r="N110" s="48"/>
      <c r="O110" s="52">
        <f t="shared" si="6"/>
        <v>1</v>
      </c>
      <c r="P110" s="52">
        <f t="shared" si="8"/>
        <v>0.6667</v>
      </c>
      <c r="Q110" s="53">
        <f t="shared" si="9"/>
        <v>0</v>
      </c>
    </row>
    <row r="111" spans="11:17" ht="13.5">
      <c r="K111" s="4">
        <f t="shared" si="7"/>
        <v>1177226</v>
      </c>
      <c r="L111" s="4" t="s">
        <v>27</v>
      </c>
      <c r="M111" s="4">
        <f>(COUNT(K$2:K111)-1/2)*(COUNT(K$2:K111)-1/2)*100</f>
        <v>1199025</v>
      </c>
      <c r="N111" s="48"/>
      <c r="O111" s="52">
        <f t="shared" si="6"/>
        <v>1</v>
      </c>
      <c r="P111" s="52">
        <f t="shared" si="8"/>
        <v>0.6667</v>
      </c>
      <c r="Q111" s="53">
        <f t="shared" si="9"/>
        <v>0</v>
      </c>
    </row>
    <row r="112" spans="11:17" ht="13.5">
      <c r="K112" s="4">
        <f t="shared" si="7"/>
        <v>1199026</v>
      </c>
      <c r="L112" s="4" t="s">
        <v>27</v>
      </c>
      <c r="M112" s="4">
        <f>(COUNT(K$2:K112)-1/2)*(COUNT(K$2:K112)-1/2)*100</f>
        <v>1221025</v>
      </c>
      <c r="N112" s="48"/>
      <c r="O112" s="52">
        <f t="shared" si="6"/>
        <v>1</v>
      </c>
      <c r="P112" s="52">
        <f t="shared" si="8"/>
        <v>0.6667</v>
      </c>
      <c r="Q112" s="53">
        <f t="shared" si="9"/>
        <v>0</v>
      </c>
    </row>
    <row r="113" spans="11:17" ht="13.5">
      <c r="K113" s="4">
        <f t="shared" si="7"/>
        <v>1221026</v>
      </c>
      <c r="L113" s="4" t="s">
        <v>27</v>
      </c>
      <c r="M113" s="4">
        <f>(COUNT(K$2:K113)-1/2)*(COUNT(K$2:K113)-1/2)*100</f>
        <v>1243225</v>
      </c>
      <c r="N113" s="48"/>
      <c r="O113" s="52">
        <f t="shared" si="6"/>
        <v>1</v>
      </c>
      <c r="P113" s="52">
        <f t="shared" si="8"/>
        <v>0.6667</v>
      </c>
      <c r="Q113" s="53">
        <f t="shared" si="9"/>
        <v>0</v>
      </c>
    </row>
    <row r="114" spans="11:17" ht="13.5">
      <c r="K114" s="4">
        <f t="shared" si="7"/>
        <v>1243226</v>
      </c>
      <c r="L114" s="4" t="s">
        <v>27</v>
      </c>
      <c r="M114" s="4">
        <f>(COUNT(K$2:K114)-1/2)*(COUNT(K$2:K114)-1/2)*100</f>
        <v>1265625</v>
      </c>
      <c r="N114" s="48"/>
      <c r="O114" s="52">
        <f t="shared" si="6"/>
        <v>1</v>
      </c>
      <c r="P114" s="52">
        <f t="shared" si="8"/>
        <v>0.6667</v>
      </c>
      <c r="Q114" s="53">
        <f t="shared" si="9"/>
        <v>0</v>
      </c>
    </row>
    <row r="115" spans="11:17" ht="13.5">
      <c r="K115" s="4">
        <f t="shared" si="7"/>
        <v>1265626</v>
      </c>
      <c r="L115" s="4" t="s">
        <v>27</v>
      </c>
      <c r="M115" s="4">
        <f>(COUNT(K$2:K115)-1/2)*(COUNT(K$2:K115)-1/2)*100</f>
        <v>1288225</v>
      </c>
      <c r="N115" s="47">
        <v>0.4652</v>
      </c>
      <c r="O115" s="52">
        <f t="shared" si="6"/>
        <v>0.5347999999999999</v>
      </c>
      <c r="P115" s="52">
        <f t="shared" si="8"/>
        <v>0.20149999999999996</v>
      </c>
      <c r="Q115" s="53">
        <f t="shared" si="9"/>
        <v>-0.4652</v>
      </c>
    </row>
    <row r="116" spans="11:17" ht="13.5">
      <c r="K116" s="4">
        <f t="shared" si="7"/>
        <v>1288226</v>
      </c>
      <c r="L116" s="4" t="s">
        <v>27</v>
      </c>
      <c r="M116" s="4">
        <f>(COUNT(K$2:K116)-1/2)*(COUNT(K$2:K116)-1/2)*100</f>
        <v>1311025</v>
      </c>
      <c r="N116" s="48"/>
      <c r="O116" s="52">
        <f t="shared" si="6"/>
        <v>1</v>
      </c>
      <c r="P116" s="52">
        <f t="shared" si="8"/>
        <v>0.6667</v>
      </c>
      <c r="Q116" s="53">
        <f t="shared" si="9"/>
        <v>0.4652</v>
      </c>
    </row>
    <row r="117" spans="11:17" ht="13.5">
      <c r="K117" s="4">
        <f t="shared" si="7"/>
        <v>1311026</v>
      </c>
      <c r="L117" s="4" t="s">
        <v>27</v>
      </c>
      <c r="M117" s="4">
        <f>(COUNT(K$2:K117)-1/2)*(COUNT(K$2:K117)-1/2)*100</f>
        <v>1334025</v>
      </c>
      <c r="N117" s="48"/>
      <c r="O117" s="52">
        <f t="shared" si="6"/>
        <v>1</v>
      </c>
      <c r="P117" s="52">
        <f t="shared" si="8"/>
        <v>0.6667</v>
      </c>
      <c r="Q117" s="53">
        <f t="shared" si="9"/>
        <v>0</v>
      </c>
    </row>
    <row r="118" spans="11:17" ht="13.5">
      <c r="K118" s="4">
        <f t="shared" si="7"/>
        <v>1334026</v>
      </c>
      <c r="L118" s="4" t="s">
        <v>27</v>
      </c>
      <c r="M118" s="4">
        <f>(COUNT(K$2:K118)-1/2)*(COUNT(K$2:K118)-1/2)*100</f>
        <v>1357225</v>
      </c>
      <c r="N118" s="48"/>
      <c r="O118" s="52">
        <f t="shared" si="6"/>
        <v>1</v>
      </c>
      <c r="P118" s="52">
        <f t="shared" si="8"/>
        <v>0.6667</v>
      </c>
      <c r="Q118" s="53">
        <f t="shared" si="9"/>
        <v>0</v>
      </c>
    </row>
    <row r="119" spans="11:17" ht="13.5">
      <c r="K119" s="4">
        <f t="shared" si="7"/>
        <v>1357226</v>
      </c>
      <c r="L119" s="4" t="s">
        <v>27</v>
      </c>
      <c r="M119" s="4">
        <f>(COUNT(K$2:K119)-1/2)*(COUNT(K$2:K119)-1/2)*100</f>
        <v>1380625</v>
      </c>
      <c r="N119" s="48"/>
      <c r="O119" s="52">
        <f t="shared" si="6"/>
        <v>1</v>
      </c>
      <c r="P119" s="52">
        <f t="shared" si="8"/>
        <v>0.6667</v>
      </c>
      <c r="Q119" s="53">
        <f t="shared" si="9"/>
        <v>0</v>
      </c>
    </row>
    <row r="120" spans="11:17" ht="13.5">
      <c r="K120" s="4">
        <f t="shared" si="7"/>
        <v>1380626</v>
      </c>
      <c r="L120" s="4" t="s">
        <v>27</v>
      </c>
      <c r="M120" s="4">
        <f>(COUNT(K$2:K120)-1/2)*(COUNT(K$2:K120)-1/2)*100</f>
        <v>1404225</v>
      </c>
      <c r="N120" s="48"/>
      <c r="O120" s="52">
        <f t="shared" si="6"/>
        <v>1</v>
      </c>
      <c r="P120" s="52">
        <f t="shared" si="8"/>
        <v>0.6667</v>
      </c>
      <c r="Q120" s="53">
        <f t="shared" si="9"/>
        <v>0</v>
      </c>
    </row>
    <row r="121" spans="11:17" ht="13.5">
      <c r="K121" s="4">
        <f t="shared" si="7"/>
        <v>1404226</v>
      </c>
      <c r="L121" s="4" t="s">
        <v>27</v>
      </c>
      <c r="M121" s="4">
        <f>(COUNT(K$2:K121)-1/2)*(COUNT(K$2:K121)-1/2)*100</f>
        <v>1428025</v>
      </c>
      <c r="N121" s="48"/>
      <c r="O121" s="52">
        <f t="shared" si="6"/>
        <v>1</v>
      </c>
      <c r="P121" s="52">
        <f t="shared" si="8"/>
        <v>0.6667</v>
      </c>
      <c r="Q121" s="53">
        <f t="shared" si="9"/>
        <v>0</v>
      </c>
    </row>
    <row r="122" spans="11:17" ht="13.5">
      <c r="K122" s="4">
        <f t="shared" si="7"/>
        <v>1428026</v>
      </c>
      <c r="L122" s="4" t="s">
        <v>27</v>
      </c>
      <c r="M122" s="4">
        <f>(COUNT(K$2:K122)-1/2)*(COUNT(K$2:K122)-1/2)*100</f>
        <v>1452025</v>
      </c>
      <c r="N122" s="48"/>
      <c r="O122" s="52">
        <f t="shared" si="6"/>
        <v>1</v>
      </c>
      <c r="P122" s="52">
        <f t="shared" si="8"/>
        <v>0.6667</v>
      </c>
      <c r="Q122" s="53">
        <f t="shared" si="9"/>
        <v>0</v>
      </c>
    </row>
    <row r="123" spans="11:17" ht="13.5">
      <c r="K123" s="4">
        <f t="shared" si="7"/>
        <v>1452026</v>
      </c>
      <c r="L123" s="4" t="s">
        <v>27</v>
      </c>
      <c r="M123" s="4">
        <f>(COUNT(K$2:K123)-1/2)*(COUNT(K$2:K123)-1/2)*100</f>
        <v>1476225</v>
      </c>
      <c r="N123" s="48"/>
      <c r="O123" s="52">
        <f t="shared" si="6"/>
        <v>1</v>
      </c>
      <c r="P123" s="52">
        <f t="shared" si="8"/>
        <v>0.6667</v>
      </c>
      <c r="Q123" s="53">
        <f t="shared" si="9"/>
        <v>0</v>
      </c>
    </row>
    <row r="124" spans="11:17" ht="13.5">
      <c r="K124" s="4">
        <f t="shared" si="7"/>
        <v>1476226</v>
      </c>
      <c r="L124" s="4" t="s">
        <v>27</v>
      </c>
      <c r="M124" s="4">
        <f>(COUNT(K$2:K124)-1/2)*(COUNT(K$2:K124)-1/2)*100</f>
        <v>1500625</v>
      </c>
      <c r="N124" s="48"/>
      <c r="O124" s="52">
        <f t="shared" si="6"/>
        <v>1</v>
      </c>
      <c r="P124" s="52">
        <f t="shared" si="8"/>
        <v>0.6667</v>
      </c>
      <c r="Q124" s="53">
        <f t="shared" si="9"/>
        <v>0</v>
      </c>
    </row>
    <row r="125" spans="11:17" ht="13.5">
      <c r="K125" s="4">
        <f t="shared" si="7"/>
        <v>1500626</v>
      </c>
      <c r="L125" s="4" t="s">
        <v>27</v>
      </c>
      <c r="M125" s="4">
        <f>(COUNT(K$2:K125)-1/2)*(COUNT(K$2:K125)-1/2)*100</f>
        <v>1525225</v>
      </c>
      <c r="N125" s="48"/>
      <c r="O125" s="52">
        <f t="shared" si="6"/>
        <v>1</v>
      </c>
      <c r="P125" s="52">
        <f t="shared" si="8"/>
        <v>0.6667</v>
      </c>
      <c r="Q125" s="53">
        <f t="shared" si="9"/>
        <v>0</v>
      </c>
    </row>
    <row r="126" spans="11:17" ht="13.5">
      <c r="K126" s="4">
        <f t="shared" si="7"/>
        <v>1525226</v>
      </c>
      <c r="L126" s="4" t="s">
        <v>27</v>
      </c>
      <c r="M126" s="4">
        <f>(COUNT(K$2:K126)-1/2)*(COUNT(K$2:K126)-1/2)*100</f>
        <v>1550025</v>
      </c>
      <c r="N126" s="48"/>
      <c r="O126" s="52">
        <f t="shared" si="6"/>
        <v>1</v>
      </c>
      <c r="P126" s="52">
        <f t="shared" si="8"/>
        <v>0.6667</v>
      </c>
      <c r="Q126" s="53">
        <f t="shared" si="9"/>
        <v>0</v>
      </c>
    </row>
    <row r="127" spans="11:17" ht="13.5">
      <c r="K127" s="4">
        <f t="shared" si="7"/>
        <v>1550026</v>
      </c>
      <c r="L127" s="4" t="s">
        <v>27</v>
      </c>
      <c r="M127" s="4">
        <f>(COUNT(K$2:K127)-1/2)*(COUNT(K$2:K127)-1/2)*100</f>
        <v>1575025</v>
      </c>
      <c r="N127" s="48"/>
      <c r="O127" s="52">
        <f t="shared" si="6"/>
        <v>1</v>
      </c>
      <c r="P127" s="52">
        <f t="shared" si="8"/>
        <v>0.6667</v>
      </c>
      <c r="Q127" s="53">
        <f t="shared" si="9"/>
        <v>0</v>
      </c>
    </row>
    <row r="128" spans="11:17" ht="13.5">
      <c r="K128" s="4">
        <f t="shared" si="7"/>
        <v>1575026</v>
      </c>
      <c r="L128" s="4" t="s">
        <v>27</v>
      </c>
      <c r="M128" s="4">
        <f>(COUNT(K$2:K128)-1/2)*(COUNT(K$2:K128)-1/2)*100</f>
        <v>1600225</v>
      </c>
      <c r="N128" s="48"/>
      <c r="O128" s="52">
        <f t="shared" si="6"/>
        <v>1</v>
      </c>
      <c r="P128" s="52">
        <f t="shared" si="8"/>
        <v>0.6667</v>
      </c>
      <c r="Q128" s="53">
        <f t="shared" si="9"/>
        <v>0</v>
      </c>
    </row>
    <row r="129" spans="11:17" ht="13.5">
      <c r="K129" s="4">
        <f t="shared" si="7"/>
        <v>1600226</v>
      </c>
      <c r="L129" s="4" t="s">
        <v>27</v>
      </c>
      <c r="M129" s="4">
        <f>(COUNT(K$2:K129)-1/2)*(COUNT(K$2:K129)-1/2)*100</f>
        <v>1625625</v>
      </c>
      <c r="N129" s="48"/>
      <c r="O129" s="52">
        <f t="shared" si="6"/>
        <v>1</v>
      </c>
      <c r="P129" s="52">
        <f t="shared" si="8"/>
        <v>0.6667</v>
      </c>
      <c r="Q129" s="53">
        <f t="shared" si="9"/>
        <v>0</v>
      </c>
    </row>
    <row r="130" spans="11:17" ht="13.5">
      <c r="K130" s="4">
        <f t="shared" si="7"/>
        <v>1625626</v>
      </c>
      <c r="L130" s="4" t="s">
        <v>27</v>
      </c>
      <c r="M130" s="4">
        <f>(COUNT(K$2:K130)-1/2)*(COUNT(K$2:K130)-1/2)*100</f>
        <v>1651225</v>
      </c>
      <c r="N130" s="48"/>
      <c r="O130" s="52">
        <f aca="true" t="shared" si="10" ref="O130:O193">1-N130</f>
        <v>1</v>
      </c>
      <c r="P130" s="52">
        <f t="shared" si="8"/>
        <v>0.6667</v>
      </c>
      <c r="Q130" s="53">
        <f t="shared" si="9"/>
        <v>0</v>
      </c>
    </row>
    <row r="131" spans="11:17" ht="13.5">
      <c r="K131" s="4">
        <f aca="true" t="shared" si="11" ref="K131:K194">M130+1</f>
        <v>1651226</v>
      </c>
      <c r="L131" s="4" t="s">
        <v>27</v>
      </c>
      <c r="M131" s="4">
        <f>(COUNT(K$2:K131)-1/2)*(COUNT(K$2:K131)-1/2)*100</f>
        <v>1677025</v>
      </c>
      <c r="N131" s="48"/>
      <c r="O131" s="52">
        <f t="shared" si="10"/>
        <v>1</v>
      </c>
      <c r="P131" s="52">
        <f aca="true" t="shared" si="12" ref="P131:P194">$N$2-N131</f>
        <v>0.6667</v>
      </c>
      <c r="Q131" s="53">
        <f aca="true" t="shared" si="13" ref="Q131:Q194">P131-P130</f>
        <v>0</v>
      </c>
    </row>
    <row r="132" spans="11:17" ht="13.5">
      <c r="K132" s="4">
        <f t="shared" si="11"/>
        <v>1677026</v>
      </c>
      <c r="L132" s="4" t="s">
        <v>27</v>
      </c>
      <c r="M132" s="4">
        <f>(COUNT(K$2:K132)-1/2)*(COUNT(K$2:K132)-1/2)*100</f>
        <v>1703025</v>
      </c>
      <c r="N132" s="48"/>
      <c r="O132" s="52">
        <f t="shared" si="10"/>
        <v>1</v>
      </c>
      <c r="P132" s="52">
        <f t="shared" si="12"/>
        <v>0.6667</v>
      </c>
      <c r="Q132" s="53">
        <f t="shared" si="13"/>
        <v>0</v>
      </c>
    </row>
    <row r="133" spans="11:17" ht="13.5">
      <c r="K133" s="4">
        <f t="shared" si="11"/>
        <v>1703026</v>
      </c>
      <c r="L133" s="4" t="s">
        <v>27</v>
      </c>
      <c r="M133" s="4">
        <f>(COUNT(K$2:K133)-1/2)*(COUNT(K$2:K133)-1/2)*100</f>
        <v>1729225</v>
      </c>
      <c r="N133" s="48"/>
      <c r="O133" s="52">
        <f t="shared" si="10"/>
        <v>1</v>
      </c>
      <c r="P133" s="52">
        <f t="shared" si="12"/>
        <v>0.6667</v>
      </c>
      <c r="Q133" s="53">
        <f t="shared" si="13"/>
        <v>0</v>
      </c>
    </row>
    <row r="134" spans="11:17" ht="13.5">
      <c r="K134" s="4">
        <f t="shared" si="11"/>
        <v>1729226</v>
      </c>
      <c r="L134" s="4" t="s">
        <v>27</v>
      </c>
      <c r="M134" s="4">
        <f>(COUNT(K$2:K134)-1/2)*(COUNT(K$2:K134)-1/2)*100</f>
        <v>1755625</v>
      </c>
      <c r="N134" s="48"/>
      <c r="O134" s="52">
        <f t="shared" si="10"/>
        <v>1</v>
      </c>
      <c r="P134" s="52">
        <f t="shared" si="12"/>
        <v>0.6667</v>
      </c>
      <c r="Q134" s="53">
        <f t="shared" si="13"/>
        <v>0</v>
      </c>
    </row>
    <row r="135" spans="11:17" ht="13.5">
      <c r="K135" s="4">
        <f t="shared" si="11"/>
        <v>1755626</v>
      </c>
      <c r="L135" s="4" t="s">
        <v>27</v>
      </c>
      <c r="M135" s="4">
        <f>(COUNT(K$2:K135)-1/2)*(COUNT(K$2:K135)-1/2)*100</f>
        <v>1782225</v>
      </c>
      <c r="N135" s="48"/>
      <c r="O135" s="52">
        <f t="shared" si="10"/>
        <v>1</v>
      </c>
      <c r="P135" s="52">
        <f t="shared" si="12"/>
        <v>0.6667</v>
      </c>
      <c r="Q135" s="53">
        <f t="shared" si="13"/>
        <v>0</v>
      </c>
    </row>
    <row r="136" spans="11:17" ht="13.5">
      <c r="K136" s="4">
        <f t="shared" si="11"/>
        <v>1782226</v>
      </c>
      <c r="L136" s="4" t="s">
        <v>27</v>
      </c>
      <c r="M136" s="4">
        <f>(COUNT(K$2:K136)-1/2)*(COUNT(K$2:K136)-1/2)*100</f>
        <v>1809025</v>
      </c>
      <c r="N136" s="48"/>
      <c r="O136" s="52">
        <f t="shared" si="10"/>
        <v>1</v>
      </c>
      <c r="P136" s="52">
        <f t="shared" si="12"/>
        <v>0.6667</v>
      </c>
      <c r="Q136" s="53">
        <f t="shared" si="13"/>
        <v>0</v>
      </c>
    </row>
    <row r="137" spans="11:17" ht="13.5">
      <c r="K137" s="4">
        <f t="shared" si="11"/>
        <v>1809026</v>
      </c>
      <c r="L137" s="4" t="s">
        <v>27</v>
      </c>
      <c r="M137" s="4">
        <f>(COUNT(K$2:K137)-1/2)*(COUNT(K$2:K137)-1/2)*100</f>
        <v>1836025</v>
      </c>
      <c r="N137" s="48"/>
      <c r="O137" s="52">
        <f t="shared" si="10"/>
        <v>1</v>
      </c>
      <c r="P137" s="52">
        <f t="shared" si="12"/>
        <v>0.6667</v>
      </c>
      <c r="Q137" s="53">
        <f t="shared" si="13"/>
        <v>0</v>
      </c>
    </row>
    <row r="138" spans="11:17" ht="13.5">
      <c r="K138" s="4">
        <f t="shared" si="11"/>
        <v>1836026</v>
      </c>
      <c r="L138" s="4" t="s">
        <v>27</v>
      </c>
      <c r="M138" s="4">
        <f>(COUNT(K$2:K138)-1/2)*(COUNT(K$2:K138)-1/2)*100</f>
        <v>1863225</v>
      </c>
      <c r="N138" s="48"/>
      <c r="O138" s="52">
        <f t="shared" si="10"/>
        <v>1</v>
      </c>
      <c r="P138" s="52">
        <f t="shared" si="12"/>
        <v>0.6667</v>
      </c>
      <c r="Q138" s="53">
        <f t="shared" si="13"/>
        <v>0</v>
      </c>
    </row>
    <row r="139" spans="11:17" ht="13.5">
      <c r="K139" s="4">
        <f t="shared" si="11"/>
        <v>1863226</v>
      </c>
      <c r="L139" s="4" t="s">
        <v>27</v>
      </c>
      <c r="M139" s="4">
        <f>(COUNT(K$2:K139)-1/2)*(COUNT(K$2:K139)-1/2)*100</f>
        <v>1890625</v>
      </c>
      <c r="N139" s="48"/>
      <c r="O139" s="52">
        <f t="shared" si="10"/>
        <v>1</v>
      </c>
      <c r="P139" s="52">
        <f t="shared" si="12"/>
        <v>0.6667</v>
      </c>
      <c r="Q139" s="53">
        <f t="shared" si="13"/>
        <v>0</v>
      </c>
    </row>
    <row r="140" spans="11:17" ht="13.5">
      <c r="K140" s="4">
        <f t="shared" si="11"/>
        <v>1890626</v>
      </c>
      <c r="L140" s="4" t="s">
        <v>27</v>
      </c>
      <c r="M140" s="4">
        <f>(COUNT(K$2:K140)-1/2)*(COUNT(K$2:K140)-1/2)*100</f>
        <v>1918225</v>
      </c>
      <c r="N140" s="48"/>
      <c r="O140" s="52">
        <f t="shared" si="10"/>
        <v>1</v>
      </c>
      <c r="P140" s="52">
        <f t="shared" si="12"/>
        <v>0.6667</v>
      </c>
      <c r="Q140" s="53">
        <f t="shared" si="13"/>
        <v>0</v>
      </c>
    </row>
    <row r="141" spans="11:17" ht="13.5">
      <c r="K141" s="4">
        <f t="shared" si="11"/>
        <v>1918226</v>
      </c>
      <c r="L141" s="4" t="s">
        <v>27</v>
      </c>
      <c r="M141" s="4">
        <f>(COUNT(K$2:K141)-1/2)*(COUNT(K$2:K141)-1/2)*100</f>
        <v>1946025</v>
      </c>
      <c r="N141" s="48"/>
      <c r="O141" s="52">
        <f t="shared" si="10"/>
        <v>1</v>
      </c>
      <c r="P141" s="52">
        <f t="shared" si="12"/>
        <v>0.6667</v>
      </c>
      <c r="Q141" s="53">
        <f t="shared" si="13"/>
        <v>0</v>
      </c>
    </row>
    <row r="142" spans="11:17" ht="13.5">
      <c r="K142" s="4">
        <f t="shared" si="11"/>
        <v>1946026</v>
      </c>
      <c r="L142" s="4" t="s">
        <v>27</v>
      </c>
      <c r="M142" s="4">
        <f>(COUNT(K$2:K142)-1/2)*(COUNT(K$2:K142)-1/2)*100</f>
        <v>1974025</v>
      </c>
      <c r="N142" s="48"/>
      <c r="O142" s="52">
        <f t="shared" si="10"/>
        <v>1</v>
      </c>
      <c r="P142" s="52">
        <f t="shared" si="12"/>
        <v>0.6667</v>
      </c>
      <c r="Q142" s="53">
        <f t="shared" si="13"/>
        <v>0</v>
      </c>
    </row>
    <row r="143" spans="11:17" ht="13.5">
      <c r="K143" s="4">
        <f t="shared" si="11"/>
        <v>1974026</v>
      </c>
      <c r="L143" s="4" t="s">
        <v>27</v>
      </c>
      <c r="M143" s="4">
        <f>(COUNT(K$2:K143)-1/2)*(COUNT(K$2:K143)-1/2)*100</f>
        <v>2002225</v>
      </c>
      <c r="N143" s="48"/>
      <c r="O143" s="52">
        <f t="shared" si="10"/>
        <v>1</v>
      </c>
      <c r="P143" s="52">
        <f t="shared" si="12"/>
        <v>0.6667</v>
      </c>
      <c r="Q143" s="53">
        <f t="shared" si="13"/>
        <v>0</v>
      </c>
    </row>
    <row r="144" spans="11:17" ht="13.5">
      <c r="K144" s="4">
        <f t="shared" si="11"/>
        <v>2002226</v>
      </c>
      <c r="L144" s="4" t="s">
        <v>27</v>
      </c>
      <c r="M144" s="4">
        <f>(COUNT(K$2:K144)-1/2)*(COUNT(K$2:K144)-1/2)*100</f>
        <v>2030625</v>
      </c>
      <c r="N144" s="48"/>
      <c r="O144" s="52">
        <f t="shared" si="10"/>
        <v>1</v>
      </c>
      <c r="P144" s="52">
        <f t="shared" si="12"/>
        <v>0.6667</v>
      </c>
      <c r="Q144" s="53">
        <f t="shared" si="13"/>
        <v>0</v>
      </c>
    </row>
    <row r="145" spans="11:17" ht="13.5">
      <c r="K145" s="4">
        <f t="shared" si="11"/>
        <v>2030626</v>
      </c>
      <c r="L145" s="4" t="s">
        <v>27</v>
      </c>
      <c r="M145" s="4">
        <f>(COUNT(K$2:K145)-1/2)*(COUNT(K$2:K145)-1/2)*100</f>
        <v>2059225</v>
      </c>
      <c r="N145" s="48"/>
      <c r="O145" s="52">
        <f t="shared" si="10"/>
        <v>1</v>
      </c>
      <c r="P145" s="52">
        <f t="shared" si="12"/>
        <v>0.6667</v>
      </c>
      <c r="Q145" s="53">
        <f t="shared" si="13"/>
        <v>0</v>
      </c>
    </row>
    <row r="146" spans="11:17" ht="13.5">
      <c r="K146" s="4">
        <f t="shared" si="11"/>
        <v>2059226</v>
      </c>
      <c r="L146" s="4" t="s">
        <v>27</v>
      </c>
      <c r="M146" s="4">
        <f>(COUNT(K$2:K146)-1/2)*(COUNT(K$2:K146)-1/2)*100</f>
        <v>2088025</v>
      </c>
      <c r="N146" s="48"/>
      <c r="O146" s="52">
        <f t="shared" si="10"/>
        <v>1</v>
      </c>
      <c r="P146" s="52">
        <f t="shared" si="12"/>
        <v>0.6667</v>
      </c>
      <c r="Q146" s="53">
        <f t="shared" si="13"/>
        <v>0</v>
      </c>
    </row>
    <row r="147" spans="11:17" ht="13.5">
      <c r="K147" s="4">
        <f t="shared" si="11"/>
        <v>2088026</v>
      </c>
      <c r="L147" s="4" t="s">
        <v>27</v>
      </c>
      <c r="M147" s="4">
        <f>(COUNT(K$2:K147)-1/2)*(COUNT(K$2:K147)-1/2)*100</f>
        <v>2117025</v>
      </c>
      <c r="N147" s="48"/>
      <c r="O147" s="52">
        <f t="shared" si="10"/>
        <v>1</v>
      </c>
      <c r="P147" s="52">
        <f t="shared" si="12"/>
        <v>0.6667</v>
      </c>
      <c r="Q147" s="53">
        <f t="shared" si="13"/>
        <v>0</v>
      </c>
    </row>
    <row r="148" spans="11:17" ht="13.5">
      <c r="K148" s="4">
        <f t="shared" si="11"/>
        <v>2117026</v>
      </c>
      <c r="L148" s="4" t="s">
        <v>27</v>
      </c>
      <c r="M148" s="4">
        <f>(COUNT(K$2:K148)-1/2)*(COUNT(K$2:K148)-1/2)*100</f>
        <v>2146225</v>
      </c>
      <c r="N148" s="48"/>
      <c r="O148" s="52">
        <f t="shared" si="10"/>
        <v>1</v>
      </c>
      <c r="P148" s="52">
        <f t="shared" si="12"/>
        <v>0.6667</v>
      </c>
      <c r="Q148" s="53">
        <f t="shared" si="13"/>
        <v>0</v>
      </c>
    </row>
    <row r="149" spans="11:17" ht="13.5">
      <c r="K149" s="4">
        <f t="shared" si="11"/>
        <v>2146226</v>
      </c>
      <c r="L149" s="4" t="s">
        <v>27</v>
      </c>
      <c r="M149" s="4">
        <f>(COUNT(K$2:K149)-1/2)*(COUNT(K$2:K149)-1/2)*100</f>
        <v>2175625</v>
      </c>
      <c r="N149" s="48"/>
      <c r="O149" s="52">
        <f t="shared" si="10"/>
        <v>1</v>
      </c>
      <c r="P149" s="52">
        <f t="shared" si="12"/>
        <v>0.6667</v>
      </c>
      <c r="Q149" s="53">
        <f t="shared" si="13"/>
        <v>0</v>
      </c>
    </row>
    <row r="150" spans="11:17" ht="13.5">
      <c r="K150" s="4">
        <f t="shared" si="11"/>
        <v>2175626</v>
      </c>
      <c r="L150" s="4" t="s">
        <v>27</v>
      </c>
      <c r="M150" s="4">
        <f>(COUNT(K$2:K150)-1/2)*(COUNT(K$2:K150)-1/2)*100</f>
        <v>2205225</v>
      </c>
      <c r="N150" s="48"/>
      <c r="O150" s="52">
        <f t="shared" si="10"/>
        <v>1</v>
      </c>
      <c r="P150" s="52">
        <f t="shared" si="12"/>
        <v>0.6667</v>
      </c>
      <c r="Q150" s="53">
        <f t="shared" si="13"/>
        <v>0</v>
      </c>
    </row>
    <row r="151" spans="11:17" ht="13.5">
      <c r="K151" s="4">
        <f t="shared" si="11"/>
        <v>2205226</v>
      </c>
      <c r="L151" s="4" t="s">
        <v>27</v>
      </c>
      <c r="M151" s="4">
        <f>(COUNT(K$2:K151)-1/2)*(COUNT(K$2:K151)-1/2)*100</f>
        <v>2235025</v>
      </c>
      <c r="N151" s="48"/>
      <c r="O151" s="52">
        <f t="shared" si="10"/>
        <v>1</v>
      </c>
      <c r="P151" s="52">
        <f t="shared" si="12"/>
        <v>0.6667</v>
      </c>
      <c r="Q151" s="53">
        <f t="shared" si="13"/>
        <v>0</v>
      </c>
    </row>
    <row r="152" spans="11:17" ht="13.5">
      <c r="K152" s="4">
        <f t="shared" si="11"/>
        <v>2235026</v>
      </c>
      <c r="L152" s="4" t="s">
        <v>27</v>
      </c>
      <c r="M152" s="4">
        <f>(COUNT(K$2:K152)-1/2)*(COUNT(K$2:K152)-1/2)*100</f>
        <v>2265025</v>
      </c>
      <c r="N152" s="48"/>
      <c r="O152" s="52">
        <f t="shared" si="10"/>
        <v>1</v>
      </c>
      <c r="P152" s="52">
        <f t="shared" si="12"/>
        <v>0.6667</v>
      </c>
      <c r="Q152" s="53">
        <f t="shared" si="13"/>
        <v>0</v>
      </c>
    </row>
    <row r="153" spans="11:17" ht="13.5">
      <c r="K153" s="4">
        <f t="shared" si="11"/>
        <v>2265026</v>
      </c>
      <c r="L153" s="4" t="s">
        <v>27</v>
      </c>
      <c r="M153" s="4">
        <f>(COUNT(K$2:K153)-1/2)*(COUNT(K$2:K153)-1/2)*100</f>
        <v>2295225</v>
      </c>
      <c r="N153" s="48"/>
      <c r="O153" s="52">
        <f t="shared" si="10"/>
        <v>1</v>
      </c>
      <c r="P153" s="52">
        <f t="shared" si="12"/>
        <v>0.6667</v>
      </c>
      <c r="Q153" s="53">
        <f t="shared" si="13"/>
        <v>0</v>
      </c>
    </row>
    <row r="154" spans="11:17" ht="13.5">
      <c r="K154" s="4">
        <f t="shared" si="11"/>
        <v>2295226</v>
      </c>
      <c r="L154" s="4" t="s">
        <v>27</v>
      </c>
      <c r="M154" s="4">
        <f>(COUNT(K$2:K154)-1/2)*(COUNT(K$2:K154)-1/2)*100</f>
        <v>2325625</v>
      </c>
      <c r="N154" s="48"/>
      <c r="O154" s="52">
        <f t="shared" si="10"/>
        <v>1</v>
      </c>
      <c r="P154" s="52">
        <f t="shared" si="12"/>
        <v>0.6667</v>
      </c>
      <c r="Q154" s="53">
        <f t="shared" si="13"/>
        <v>0</v>
      </c>
    </row>
    <row r="155" spans="11:17" ht="13.5">
      <c r="K155" s="4">
        <f t="shared" si="11"/>
        <v>2325626</v>
      </c>
      <c r="L155" s="4" t="s">
        <v>27</v>
      </c>
      <c r="M155" s="4">
        <f>(COUNT(K$2:K155)-1/2)*(COUNT(K$2:K155)-1/2)*100</f>
        <v>2356225</v>
      </c>
      <c r="N155" s="48"/>
      <c r="O155" s="52">
        <f t="shared" si="10"/>
        <v>1</v>
      </c>
      <c r="P155" s="52">
        <f t="shared" si="12"/>
        <v>0.6667</v>
      </c>
      <c r="Q155" s="53">
        <f t="shared" si="13"/>
        <v>0</v>
      </c>
    </row>
    <row r="156" spans="11:17" ht="13.5">
      <c r="K156" s="4">
        <f t="shared" si="11"/>
        <v>2356226</v>
      </c>
      <c r="L156" s="4" t="s">
        <v>27</v>
      </c>
      <c r="M156" s="4">
        <f>(COUNT(K$2:K156)-1/2)*(COUNT(K$2:K156)-1/2)*100</f>
        <v>2387025</v>
      </c>
      <c r="N156" s="48"/>
      <c r="O156" s="52">
        <f t="shared" si="10"/>
        <v>1</v>
      </c>
      <c r="P156" s="52">
        <f t="shared" si="12"/>
        <v>0.6667</v>
      </c>
      <c r="Q156" s="53">
        <f t="shared" si="13"/>
        <v>0</v>
      </c>
    </row>
    <row r="157" spans="11:17" ht="13.5">
      <c r="K157" s="4">
        <f t="shared" si="11"/>
        <v>2387026</v>
      </c>
      <c r="L157" s="4" t="s">
        <v>27</v>
      </c>
      <c r="M157" s="4">
        <f>(COUNT(K$2:K157)-1/2)*(COUNT(K$2:K157)-1/2)*100</f>
        <v>2418025</v>
      </c>
      <c r="N157" s="48"/>
      <c r="O157" s="52">
        <f t="shared" si="10"/>
        <v>1</v>
      </c>
      <c r="P157" s="52">
        <f t="shared" si="12"/>
        <v>0.6667</v>
      </c>
      <c r="Q157" s="53">
        <f t="shared" si="13"/>
        <v>0</v>
      </c>
    </row>
    <row r="158" spans="11:17" ht="13.5">
      <c r="K158" s="4">
        <f t="shared" si="11"/>
        <v>2418026</v>
      </c>
      <c r="L158" s="4" t="s">
        <v>27</v>
      </c>
      <c r="M158" s="4">
        <f>(COUNT(K$2:K158)-1/2)*(COUNT(K$2:K158)-1/2)*100</f>
        <v>2449225</v>
      </c>
      <c r="N158" s="48"/>
      <c r="O158" s="52">
        <f t="shared" si="10"/>
        <v>1</v>
      </c>
      <c r="P158" s="52">
        <f t="shared" si="12"/>
        <v>0.6667</v>
      </c>
      <c r="Q158" s="53">
        <f t="shared" si="13"/>
        <v>0</v>
      </c>
    </row>
    <row r="159" spans="11:17" ht="13.5">
      <c r="K159" s="4">
        <f t="shared" si="11"/>
        <v>2449226</v>
      </c>
      <c r="L159" s="4" t="s">
        <v>27</v>
      </c>
      <c r="M159" s="4">
        <f>(COUNT(K$2:K159)-1/2)*(COUNT(K$2:K159)-1/2)*100</f>
        <v>2480625</v>
      </c>
      <c r="N159" s="48"/>
      <c r="O159" s="52">
        <f t="shared" si="10"/>
        <v>1</v>
      </c>
      <c r="P159" s="52">
        <f t="shared" si="12"/>
        <v>0.6667</v>
      </c>
      <c r="Q159" s="53">
        <f t="shared" si="13"/>
        <v>0</v>
      </c>
    </row>
    <row r="160" spans="11:17" ht="13.5">
      <c r="K160" s="4">
        <f t="shared" si="11"/>
        <v>2480626</v>
      </c>
      <c r="L160" s="4" t="s">
        <v>27</v>
      </c>
      <c r="M160" s="4">
        <f>(COUNT(K$2:K160)-1/2)*(COUNT(K$2:K160)-1/2)*100</f>
        <v>2512225</v>
      </c>
      <c r="N160" s="48"/>
      <c r="O160" s="52">
        <f t="shared" si="10"/>
        <v>1</v>
      </c>
      <c r="P160" s="52">
        <f t="shared" si="12"/>
        <v>0.6667</v>
      </c>
      <c r="Q160" s="53">
        <f t="shared" si="13"/>
        <v>0</v>
      </c>
    </row>
    <row r="161" spans="11:17" ht="13.5">
      <c r="K161" s="4">
        <f t="shared" si="11"/>
        <v>2512226</v>
      </c>
      <c r="L161" s="4" t="s">
        <v>27</v>
      </c>
      <c r="M161" s="4">
        <f>(COUNT(K$2:K161)-1/2)*(COUNT(K$2:K161)-1/2)*100</f>
        <v>2544025</v>
      </c>
      <c r="N161" s="48"/>
      <c r="O161" s="52">
        <f t="shared" si="10"/>
        <v>1</v>
      </c>
      <c r="P161" s="52">
        <f t="shared" si="12"/>
        <v>0.6667</v>
      </c>
      <c r="Q161" s="53">
        <f t="shared" si="13"/>
        <v>0</v>
      </c>
    </row>
    <row r="162" spans="11:17" ht="13.5">
      <c r="K162" s="4">
        <f t="shared" si="11"/>
        <v>2544026</v>
      </c>
      <c r="L162" s="4" t="s">
        <v>27</v>
      </c>
      <c r="M162" s="4">
        <f>(COUNT(K$2:K162)-1/2)*(COUNT(K$2:K162)-1/2)*100</f>
        <v>2576025</v>
      </c>
      <c r="N162" s="48"/>
      <c r="O162" s="52">
        <f t="shared" si="10"/>
        <v>1</v>
      </c>
      <c r="P162" s="52">
        <f t="shared" si="12"/>
        <v>0.6667</v>
      </c>
      <c r="Q162" s="53">
        <f t="shared" si="13"/>
        <v>0</v>
      </c>
    </row>
    <row r="163" spans="11:17" ht="13.5">
      <c r="K163" s="4">
        <f t="shared" si="11"/>
        <v>2576026</v>
      </c>
      <c r="L163" s="4" t="s">
        <v>27</v>
      </c>
      <c r="M163" s="4">
        <f>(COUNT(K$2:K163)-1/2)*(COUNT(K$2:K163)-1/2)*100</f>
        <v>2608225</v>
      </c>
      <c r="N163" s="48"/>
      <c r="O163" s="52">
        <f t="shared" si="10"/>
        <v>1</v>
      </c>
      <c r="P163" s="52">
        <f t="shared" si="12"/>
        <v>0.6667</v>
      </c>
      <c r="Q163" s="53">
        <f t="shared" si="13"/>
        <v>0</v>
      </c>
    </row>
    <row r="164" spans="11:17" ht="13.5">
      <c r="K164" s="4">
        <f t="shared" si="11"/>
        <v>2608226</v>
      </c>
      <c r="L164" s="4" t="s">
        <v>27</v>
      </c>
      <c r="M164" s="4">
        <f>(COUNT(K$2:K164)-1/2)*(COUNT(K$2:K164)-1/2)*100</f>
        <v>2640625</v>
      </c>
      <c r="N164" s="48"/>
      <c r="O164" s="52">
        <f t="shared" si="10"/>
        <v>1</v>
      </c>
      <c r="P164" s="52">
        <f t="shared" si="12"/>
        <v>0.6667</v>
      </c>
      <c r="Q164" s="53">
        <f t="shared" si="13"/>
        <v>0</v>
      </c>
    </row>
    <row r="165" spans="11:17" ht="13.5">
      <c r="K165" s="4">
        <f t="shared" si="11"/>
        <v>2640626</v>
      </c>
      <c r="L165" s="4" t="s">
        <v>27</v>
      </c>
      <c r="M165" s="4">
        <f>(COUNT(K$2:K165)-1/2)*(COUNT(K$2:K165)-1/2)*100</f>
        <v>2673225</v>
      </c>
      <c r="N165" s="48"/>
      <c r="O165" s="52">
        <f t="shared" si="10"/>
        <v>1</v>
      </c>
      <c r="P165" s="52">
        <f t="shared" si="12"/>
        <v>0.6667</v>
      </c>
      <c r="Q165" s="53">
        <f t="shared" si="13"/>
        <v>0</v>
      </c>
    </row>
    <row r="166" spans="11:17" ht="13.5">
      <c r="K166" s="4">
        <f t="shared" si="11"/>
        <v>2673226</v>
      </c>
      <c r="L166" s="4" t="s">
        <v>27</v>
      </c>
      <c r="M166" s="4">
        <f>(COUNT(K$2:K166)-1/2)*(COUNT(K$2:K166)-1/2)*100</f>
        <v>2706025</v>
      </c>
      <c r="N166" s="48"/>
      <c r="O166" s="52">
        <f t="shared" si="10"/>
        <v>1</v>
      </c>
      <c r="P166" s="52">
        <f t="shared" si="12"/>
        <v>0.6667</v>
      </c>
      <c r="Q166" s="53">
        <f t="shared" si="13"/>
        <v>0</v>
      </c>
    </row>
    <row r="167" spans="11:17" ht="13.5">
      <c r="K167" s="4">
        <f t="shared" si="11"/>
        <v>2706026</v>
      </c>
      <c r="L167" s="4" t="s">
        <v>27</v>
      </c>
      <c r="M167" s="4">
        <f>(COUNT(K$2:K167)-1/2)*(COUNT(K$2:K167)-1/2)*100</f>
        <v>2739025</v>
      </c>
      <c r="N167" s="48"/>
      <c r="O167" s="52">
        <f t="shared" si="10"/>
        <v>1</v>
      </c>
      <c r="P167" s="52">
        <f t="shared" si="12"/>
        <v>0.6667</v>
      </c>
      <c r="Q167" s="53">
        <f t="shared" si="13"/>
        <v>0</v>
      </c>
    </row>
    <row r="168" spans="11:17" ht="13.5">
      <c r="K168" s="4">
        <f t="shared" si="11"/>
        <v>2739026</v>
      </c>
      <c r="L168" s="4" t="s">
        <v>27</v>
      </c>
      <c r="M168" s="4">
        <f>(COUNT(K$2:K168)-1/2)*(COUNT(K$2:K168)-1/2)*100</f>
        <v>2772225</v>
      </c>
      <c r="N168" s="48"/>
      <c r="O168" s="52">
        <f t="shared" si="10"/>
        <v>1</v>
      </c>
      <c r="P168" s="52">
        <f t="shared" si="12"/>
        <v>0.6667</v>
      </c>
      <c r="Q168" s="53">
        <f t="shared" si="13"/>
        <v>0</v>
      </c>
    </row>
    <row r="169" spans="11:17" ht="13.5">
      <c r="K169" s="4">
        <f t="shared" si="11"/>
        <v>2772226</v>
      </c>
      <c r="L169" s="4" t="s">
        <v>27</v>
      </c>
      <c r="M169" s="4">
        <f>(COUNT(K$2:K169)-1/2)*(COUNT(K$2:K169)-1/2)*100</f>
        <v>2805625</v>
      </c>
      <c r="N169" s="48"/>
      <c r="O169" s="52">
        <f t="shared" si="10"/>
        <v>1</v>
      </c>
      <c r="P169" s="52">
        <f t="shared" si="12"/>
        <v>0.6667</v>
      </c>
      <c r="Q169" s="53">
        <f t="shared" si="13"/>
        <v>0</v>
      </c>
    </row>
    <row r="170" spans="11:17" ht="13.5">
      <c r="K170" s="4">
        <f t="shared" si="11"/>
        <v>2805626</v>
      </c>
      <c r="L170" s="4" t="s">
        <v>27</v>
      </c>
      <c r="M170" s="4">
        <f>(COUNT(K$2:K170)-1/2)*(COUNT(K$2:K170)-1/2)*100</f>
        <v>2839225</v>
      </c>
      <c r="N170" s="48"/>
      <c r="O170" s="52">
        <f t="shared" si="10"/>
        <v>1</v>
      </c>
      <c r="P170" s="52">
        <f t="shared" si="12"/>
        <v>0.6667</v>
      </c>
      <c r="Q170" s="53">
        <f t="shared" si="13"/>
        <v>0</v>
      </c>
    </row>
    <row r="171" spans="11:17" ht="13.5">
      <c r="K171" s="4">
        <f t="shared" si="11"/>
        <v>2839226</v>
      </c>
      <c r="L171" s="4" t="s">
        <v>27</v>
      </c>
      <c r="M171" s="4">
        <f>(COUNT(K$2:K171)-1/2)*(COUNT(K$2:K171)-1/2)*100</f>
        <v>2873025</v>
      </c>
      <c r="N171" s="48"/>
      <c r="O171" s="52">
        <f t="shared" si="10"/>
        <v>1</v>
      </c>
      <c r="P171" s="52">
        <f t="shared" si="12"/>
        <v>0.6667</v>
      </c>
      <c r="Q171" s="53">
        <f t="shared" si="13"/>
        <v>0</v>
      </c>
    </row>
    <row r="172" spans="11:17" ht="13.5">
      <c r="K172" s="4">
        <f t="shared" si="11"/>
        <v>2873026</v>
      </c>
      <c r="L172" s="4" t="s">
        <v>27</v>
      </c>
      <c r="M172" s="4">
        <f>(COUNT(K$2:K172)-1/2)*(COUNT(K$2:K172)-1/2)*100</f>
        <v>2907025</v>
      </c>
      <c r="N172" s="48"/>
      <c r="O172" s="52">
        <f t="shared" si="10"/>
        <v>1</v>
      </c>
      <c r="P172" s="52">
        <f t="shared" si="12"/>
        <v>0.6667</v>
      </c>
      <c r="Q172" s="53">
        <f t="shared" si="13"/>
        <v>0</v>
      </c>
    </row>
    <row r="173" spans="11:17" ht="13.5">
      <c r="K173" s="4">
        <f t="shared" si="11"/>
        <v>2907026</v>
      </c>
      <c r="L173" s="4" t="s">
        <v>27</v>
      </c>
      <c r="M173" s="4">
        <f>(COUNT(K$2:K173)-1/2)*(COUNT(K$2:K173)-1/2)*100</f>
        <v>2941225</v>
      </c>
      <c r="N173" s="48"/>
      <c r="O173" s="52">
        <f t="shared" si="10"/>
        <v>1</v>
      </c>
      <c r="P173" s="52">
        <f t="shared" si="12"/>
        <v>0.6667</v>
      </c>
      <c r="Q173" s="53">
        <f t="shared" si="13"/>
        <v>0</v>
      </c>
    </row>
    <row r="174" spans="11:17" ht="13.5">
      <c r="K174" s="4">
        <f t="shared" si="11"/>
        <v>2941226</v>
      </c>
      <c r="L174" s="4" t="s">
        <v>27</v>
      </c>
      <c r="M174" s="4">
        <f>(COUNT(K$2:K174)-1/2)*(COUNT(K$2:K174)-1/2)*100</f>
        <v>2975625</v>
      </c>
      <c r="N174" s="48"/>
      <c r="O174" s="52">
        <f t="shared" si="10"/>
        <v>1</v>
      </c>
      <c r="P174" s="52">
        <f t="shared" si="12"/>
        <v>0.6667</v>
      </c>
      <c r="Q174" s="53">
        <f t="shared" si="13"/>
        <v>0</v>
      </c>
    </row>
    <row r="175" spans="11:17" ht="13.5">
      <c r="K175" s="4">
        <f t="shared" si="11"/>
        <v>2975626</v>
      </c>
      <c r="L175" s="4" t="s">
        <v>27</v>
      </c>
      <c r="M175" s="4">
        <f>(COUNT(K$2:K175)-1/2)*(COUNT(K$2:K175)-1/2)*100</f>
        <v>3010225</v>
      </c>
      <c r="N175" s="48"/>
      <c r="O175" s="52">
        <f t="shared" si="10"/>
        <v>1</v>
      </c>
      <c r="P175" s="52">
        <f t="shared" si="12"/>
        <v>0.6667</v>
      </c>
      <c r="Q175" s="53">
        <f t="shared" si="13"/>
        <v>0</v>
      </c>
    </row>
    <row r="176" spans="11:17" ht="13.5">
      <c r="K176" s="4">
        <f t="shared" si="11"/>
        <v>3010226</v>
      </c>
      <c r="L176" s="4" t="s">
        <v>27</v>
      </c>
      <c r="M176" s="4">
        <f>(COUNT(K$2:K176)-1/2)*(COUNT(K$2:K176)-1/2)*100</f>
        <v>3045025</v>
      </c>
      <c r="N176" s="48"/>
      <c r="O176" s="52">
        <f t="shared" si="10"/>
        <v>1</v>
      </c>
      <c r="P176" s="52">
        <f t="shared" si="12"/>
        <v>0.6667</v>
      </c>
      <c r="Q176" s="53">
        <f t="shared" si="13"/>
        <v>0</v>
      </c>
    </row>
    <row r="177" spans="11:17" ht="13.5">
      <c r="K177" s="4">
        <f t="shared" si="11"/>
        <v>3045026</v>
      </c>
      <c r="L177" s="4" t="s">
        <v>27</v>
      </c>
      <c r="M177" s="4">
        <f>(COUNT(K$2:K177)-1/2)*(COUNT(K$2:K177)-1/2)*100</f>
        <v>3080025</v>
      </c>
      <c r="N177" s="48"/>
      <c r="O177" s="52">
        <f t="shared" si="10"/>
        <v>1</v>
      </c>
      <c r="P177" s="52">
        <f t="shared" si="12"/>
        <v>0.6667</v>
      </c>
      <c r="Q177" s="53">
        <f t="shared" si="13"/>
        <v>0</v>
      </c>
    </row>
    <row r="178" spans="11:17" ht="13.5">
      <c r="K178" s="4">
        <f t="shared" si="11"/>
        <v>3080026</v>
      </c>
      <c r="L178" s="4" t="s">
        <v>27</v>
      </c>
      <c r="M178" s="4">
        <f>(COUNT(K$2:K178)-1/2)*(COUNT(K$2:K178)-1/2)*100</f>
        <v>3115225</v>
      </c>
      <c r="N178" s="48"/>
      <c r="O178" s="52">
        <f t="shared" si="10"/>
        <v>1</v>
      </c>
      <c r="P178" s="52">
        <f t="shared" si="12"/>
        <v>0.6667</v>
      </c>
      <c r="Q178" s="53">
        <f t="shared" si="13"/>
        <v>0</v>
      </c>
    </row>
    <row r="179" spans="11:17" ht="13.5">
      <c r="K179" s="4">
        <f t="shared" si="11"/>
        <v>3115226</v>
      </c>
      <c r="L179" s="4" t="s">
        <v>27</v>
      </c>
      <c r="M179" s="4">
        <f>(COUNT(K$2:K179)-1/2)*(COUNT(K$2:K179)-1/2)*100</f>
        <v>3150625</v>
      </c>
      <c r="N179" s="48"/>
      <c r="O179" s="52">
        <f t="shared" si="10"/>
        <v>1</v>
      </c>
      <c r="P179" s="52">
        <f t="shared" si="12"/>
        <v>0.6667</v>
      </c>
      <c r="Q179" s="53">
        <f t="shared" si="13"/>
        <v>0</v>
      </c>
    </row>
    <row r="180" spans="11:18" ht="13.5">
      <c r="K180" s="4">
        <f t="shared" si="11"/>
        <v>3150626</v>
      </c>
      <c r="L180" s="4" t="s">
        <v>27</v>
      </c>
      <c r="M180" s="4">
        <f>(COUNT(K$2:K180)-1/2)*(COUNT(K$2:K180)-1/2)*100</f>
        <v>3186225</v>
      </c>
      <c r="N180" s="48"/>
      <c r="O180" s="52">
        <f t="shared" si="10"/>
        <v>1</v>
      </c>
      <c r="P180" s="52">
        <f t="shared" si="12"/>
        <v>0.6667</v>
      </c>
      <c r="Q180" s="53">
        <f t="shared" si="13"/>
        <v>0</v>
      </c>
      <c r="R180" s="23"/>
    </row>
    <row r="181" spans="11:17" ht="13.5">
      <c r="K181" s="4">
        <f t="shared" si="11"/>
        <v>3186226</v>
      </c>
      <c r="L181" s="4" t="s">
        <v>27</v>
      </c>
      <c r="M181" s="4">
        <f>(COUNT(K$2:K181)-1/2)*(COUNT(K$2:K181)-1/2)*100</f>
        <v>3222025</v>
      </c>
      <c r="N181" s="48"/>
      <c r="O181" s="52">
        <f t="shared" si="10"/>
        <v>1</v>
      </c>
      <c r="P181" s="52">
        <f t="shared" si="12"/>
        <v>0.6667</v>
      </c>
      <c r="Q181" s="53">
        <f t="shared" si="13"/>
        <v>0</v>
      </c>
    </row>
    <row r="182" spans="11:17" ht="13.5">
      <c r="K182" s="4">
        <f t="shared" si="11"/>
        <v>3222026</v>
      </c>
      <c r="L182" s="4" t="s">
        <v>27</v>
      </c>
      <c r="M182" s="4">
        <f>(COUNT(K$2:K182)-1/2)*(COUNT(K$2:K182)-1/2)*100</f>
        <v>3258025</v>
      </c>
      <c r="N182" s="48"/>
      <c r="O182" s="52">
        <f t="shared" si="10"/>
        <v>1</v>
      </c>
      <c r="P182" s="52">
        <f t="shared" si="12"/>
        <v>0.6667</v>
      </c>
      <c r="Q182" s="53">
        <f t="shared" si="13"/>
        <v>0</v>
      </c>
    </row>
    <row r="183" spans="2:17" ht="13.5">
      <c r="B183" s="24"/>
      <c r="C183" s="24"/>
      <c r="D183" s="24"/>
      <c r="E183" s="24"/>
      <c r="K183" s="4">
        <f t="shared" si="11"/>
        <v>3258026</v>
      </c>
      <c r="L183" s="4" t="s">
        <v>27</v>
      </c>
      <c r="M183" s="4">
        <f>(COUNT(K$2:K183)-1/2)*(COUNT(K$2:K183)-1/2)*100</f>
        <v>3294225</v>
      </c>
      <c r="N183" s="48"/>
      <c r="O183" s="52">
        <f t="shared" si="10"/>
        <v>1</v>
      </c>
      <c r="P183" s="52">
        <f t="shared" si="12"/>
        <v>0.6667</v>
      </c>
      <c r="Q183" s="53">
        <f t="shared" si="13"/>
        <v>0</v>
      </c>
    </row>
    <row r="184" spans="2:17" ht="13.5">
      <c r="B184" s="23"/>
      <c r="C184" s="23"/>
      <c r="D184" s="23"/>
      <c r="E184" s="23"/>
      <c r="K184" s="4">
        <f t="shared" si="11"/>
        <v>3294226</v>
      </c>
      <c r="L184" s="4" t="s">
        <v>27</v>
      </c>
      <c r="M184" s="4">
        <f>(COUNT(K$2:K184)-1/2)*(COUNT(K$2:K184)-1/2)*100</f>
        <v>3330625</v>
      </c>
      <c r="N184" s="48"/>
      <c r="O184" s="52">
        <f t="shared" si="10"/>
        <v>1</v>
      </c>
      <c r="P184" s="52">
        <f t="shared" si="12"/>
        <v>0.6667</v>
      </c>
      <c r="Q184" s="53">
        <f t="shared" si="13"/>
        <v>0</v>
      </c>
    </row>
    <row r="185" spans="2:17" ht="13.5">
      <c r="B185" s="23"/>
      <c r="C185" s="23"/>
      <c r="D185" s="23"/>
      <c r="E185" s="23"/>
      <c r="K185" s="4">
        <f t="shared" si="11"/>
        <v>3330626</v>
      </c>
      <c r="L185" s="4" t="s">
        <v>27</v>
      </c>
      <c r="M185" s="4">
        <f>(COUNT(K$2:K185)-1/2)*(COUNT(K$2:K185)-1/2)*100</f>
        <v>3367225</v>
      </c>
      <c r="N185" s="48"/>
      <c r="O185" s="52">
        <f t="shared" si="10"/>
        <v>1</v>
      </c>
      <c r="P185" s="52">
        <f t="shared" si="12"/>
        <v>0.6667</v>
      </c>
      <c r="Q185" s="53">
        <f t="shared" si="13"/>
        <v>0</v>
      </c>
    </row>
    <row r="186" spans="4:17" ht="13.5">
      <c r="D186" s="23"/>
      <c r="E186" s="23"/>
      <c r="K186" s="4">
        <f t="shared" si="11"/>
        <v>3367226</v>
      </c>
      <c r="L186" s="4" t="s">
        <v>27</v>
      </c>
      <c r="M186" s="4">
        <f>(COUNT(K$2:K186)-1/2)*(COUNT(K$2:K186)-1/2)*100</f>
        <v>3404025</v>
      </c>
      <c r="N186" s="48"/>
      <c r="O186" s="52">
        <f t="shared" si="10"/>
        <v>1</v>
      </c>
      <c r="P186" s="52">
        <f t="shared" si="12"/>
        <v>0.6667</v>
      </c>
      <c r="Q186" s="53">
        <f t="shared" si="13"/>
        <v>0</v>
      </c>
    </row>
    <row r="187" spans="11:17" ht="13.5">
      <c r="K187" s="4">
        <f t="shared" si="11"/>
        <v>3404026</v>
      </c>
      <c r="L187" s="4" t="s">
        <v>27</v>
      </c>
      <c r="M187" s="4">
        <f>(COUNT(K$2:K187)-1/2)*(COUNT(K$2:K187)-1/2)*100</f>
        <v>3441025</v>
      </c>
      <c r="N187" s="48"/>
      <c r="O187" s="52">
        <f t="shared" si="10"/>
        <v>1</v>
      </c>
      <c r="P187" s="52">
        <f t="shared" si="12"/>
        <v>0.6667</v>
      </c>
      <c r="Q187" s="53">
        <f t="shared" si="13"/>
        <v>0</v>
      </c>
    </row>
    <row r="188" spans="11:17" ht="13.5">
      <c r="K188" s="4">
        <f t="shared" si="11"/>
        <v>3441026</v>
      </c>
      <c r="L188" s="4" t="s">
        <v>27</v>
      </c>
      <c r="M188" s="4">
        <f>(COUNT(K$2:K188)-1/2)*(COUNT(K$2:K188)-1/2)*100</f>
        <v>3478225</v>
      </c>
      <c r="N188" s="43">
        <v>0.1228</v>
      </c>
      <c r="O188" s="52">
        <f t="shared" si="10"/>
        <v>0.8772</v>
      </c>
      <c r="P188" s="52">
        <f t="shared" si="12"/>
        <v>0.5438999999999999</v>
      </c>
      <c r="Q188" s="53">
        <f t="shared" si="13"/>
        <v>-0.12280000000000002</v>
      </c>
    </row>
    <row r="189" spans="11:17" ht="13.5">
      <c r="K189" s="4">
        <f t="shared" si="11"/>
        <v>3478226</v>
      </c>
      <c r="L189" s="4" t="s">
        <v>27</v>
      </c>
      <c r="M189" s="4">
        <f>(COUNT(K$2:K189)-1/2)*(COUNT(K$2:K189)-1/2)*100</f>
        <v>3515625</v>
      </c>
      <c r="N189" s="43">
        <v>0.115</v>
      </c>
      <c r="O189" s="52">
        <f t="shared" si="10"/>
        <v>0.885</v>
      </c>
      <c r="P189" s="52">
        <f t="shared" si="12"/>
        <v>0.5517</v>
      </c>
      <c r="Q189" s="53">
        <f t="shared" si="13"/>
        <v>0.007800000000000029</v>
      </c>
    </row>
    <row r="190" spans="11:17" ht="13.5">
      <c r="K190" s="4">
        <f t="shared" si="11"/>
        <v>3515626</v>
      </c>
      <c r="L190" s="4" t="s">
        <v>27</v>
      </c>
      <c r="M190" s="4">
        <f>(COUNT(K$2:K190)-1/2)*(COUNT(K$2:K190)-1/2)*100</f>
        <v>3553225</v>
      </c>
      <c r="N190" s="48"/>
      <c r="O190" s="52">
        <f t="shared" si="10"/>
        <v>1</v>
      </c>
      <c r="P190" s="52">
        <f t="shared" si="12"/>
        <v>0.6667</v>
      </c>
      <c r="Q190" s="53">
        <f t="shared" si="13"/>
        <v>0.11499999999999999</v>
      </c>
    </row>
    <row r="191" spans="11:17" ht="13.5">
      <c r="K191" s="4">
        <f t="shared" si="11"/>
        <v>3553226</v>
      </c>
      <c r="L191" s="4" t="s">
        <v>27</v>
      </c>
      <c r="M191" s="4">
        <f>(COUNT(K$2:K191)-1/2)*(COUNT(K$2:K191)-1/2)*100</f>
        <v>3591025</v>
      </c>
      <c r="N191" s="48"/>
      <c r="O191" s="52">
        <f t="shared" si="10"/>
        <v>1</v>
      </c>
      <c r="P191" s="52">
        <f t="shared" si="12"/>
        <v>0.6667</v>
      </c>
      <c r="Q191" s="53">
        <f t="shared" si="13"/>
        <v>0</v>
      </c>
    </row>
    <row r="192" spans="11:17" ht="13.5">
      <c r="K192" s="4">
        <f t="shared" si="11"/>
        <v>3591026</v>
      </c>
      <c r="L192" s="4" t="s">
        <v>27</v>
      </c>
      <c r="M192" s="4">
        <f>(COUNT(K$2:K192)-1/2)*(COUNT(K$2:K192)-1/2)*100</f>
        <v>3629025</v>
      </c>
      <c r="N192" s="48"/>
      <c r="O192" s="52">
        <f t="shared" si="10"/>
        <v>1</v>
      </c>
      <c r="P192" s="52">
        <f t="shared" si="12"/>
        <v>0.6667</v>
      </c>
      <c r="Q192" s="53">
        <f t="shared" si="13"/>
        <v>0</v>
      </c>
    </row>
    <row r="193" spans="11:17" ht="13.5">
      <c r="K193" s="4">
        <f t="shared" si="11"/>
        <v>3629026</v>
      </c>
      <c r="L193" s="4" t="s">
        <v>27</v>
      </c>
      <c r="M193" s="4">
        <f>(COUNT(K$2:K193)-1/2)*(COUNT(K$2:K193)-1/2)*100</f>
        <v>3667225</v>
      </c>
      <c r="N193" s="48"/>
      <c r="O193" s="52">
        <f t="shared" si="10"/>
        <v>1</v>
      </c>
      <c r="P193" s="52">
        <f t="shared" si="12"/>
        <v>0.6667</v>
      </c>
      <c r="Q193" s="53">
        <f t="shared" si="13"/>
        <v>0</v>
      </c>
    </row>
    <row r="194" spans="10:18" ht="13.5">
      <c r="J194" s="41" t="s">
        <v>33</v>
      </c>
      <c r="K194" s="4">
        <f t="shared" si="11"/>
        <v>3667226</v>
      </c>
      <c r="L194" s="4" t="s">
        <v>27</v>
      </c>
      <c r="M194" s="4">
        <f>(COUNT(K$2:K194)-1/2)*(COUNT(K$2:K194)-1/2)*100</f>
        <v>3705625</v>
      </c>
      <c r="N194" s="43">
        <v>0.0909</v>
      </c>
      <c r="O194" s="52">
        <f aca="true" t="shared" si="14" ref="O194:O257">1-N194</f>
        <v>0.9091</v>
      </c>
      <c r="P194" s="52">
        <f t="shared" si="12"/>
        <v>0.5758</v>
      </c>
      <c r="Q194" s="53">
        <f t="shared" si="13"/>
        <v>-0.09089999999999998</v>
      </c>
      <c r="R194" s="23"/>
    </row>
    <row r="195" spans="11:17" ht="13.5">
      <c r="K195" s="4">
        <f aca="true" t="shared" si="15" ref="K195:K258">M194+1</f>
        <v>3705626</v>
      </c>
      <c r="L195" s="4" t="s">
        <v>27</v>
      </c>
      <c r="M195" s="4">
        <f>(COUNT(K$2:K195)-1/2)*(COUNT(K$2:K195)-1/2)*100</f>
        <v>3744225</v>
      </c>
      <c r="N195" s="48"/>
      <c r="O195" s="52">
        <f t="shared" si="14"/>
        <v>1</v>
      </c>
      <c r="P195" s="52">
        <f aca="true" t="shared" si="16" ref="P195:P258">$N$2-N195</f>
        <v>0.6667</v>
      </c>
      <c r="Q195" s="53">
        <f aca="true" t="shared" si="17" ref="Q195:Q258">P195-P194</f>
        <v>0.09089999999999998</v>
      </c>
    </row>
    <row r="196" spans="11:17" ht="13.5">
      <c r="K196" s="4">
        <f t="shared" si="15"/>
        <v>3744226</v>
      </c>
      <c r="L196" s="4" t="s">
        <v>27</v>
      </c>
      <c r="M196" s="4">
        <f>(COUNT(K$2:K196)-1/2)*(COUNT(K$2:K196)-1/2)*100</f>
        <v>3783025</v>
      </c>
      <c r="N196" s="48"/>
      <c r="O196" s="52">
        <f t="shared" si="14"/>
        <v>1</v>
      </c>
      <c r="P196" s="52">
        <f t="shared" si="16"/>
        <v>0.6667</v>
      </c>
      <c r="Q196" s="53">
        <f t="shared" si="17"/>
        <v>0</v>
      </c>
    </row>
    <row r="197" spans="11:17" ht="13.5">
      <c r="K197" s="4">
        <f t="shared" si="15"/>
        <v>3783026</v>
      </c>
      <c r="L197" s="4" t="s">
        <v>27</v>
      </c>
      <c r="M197" s="4">
        <f>(COUNT(K$2:K197)-1/2)*(COUNT(K$2:K197)-1/2)*100</f>
        <v>3822025</v>
      </c>
      <c r="N197" s="43">
        <v>0.0909</v>
      </c>
      <c r="O197" s="52">
        <f t="shared" si="14"/>
        <v>0.9091</v>
      </c>
      <c r="P197" s="52">
        <f t="shared" si="16"/>
        <v>0.5758</v>
      </c>
      <c r="Q197" s="53">
        <f t="shared" si="17"/>
        <v>-0.09089999999999998</v>
      </c>
    </row>
    <row r="198" spans="11:17" ht="13.5">
      <c r="K198" s="4">
        <f t="shared" si="15"/>
        <v>3822026</v>
      </c>
      <c r="L198" s="4" t="s">
        <v>27</v>
      </c>
      <c r="M198" s="4">
        <f>(COUNT(K$2:K198)-1/2)*(COUNT(K$2:K198)-1/2)*100</f>
        <v>3861225</v>
      </c>
      <c r="N198" s="48"/>
      <c r="O198" s="52">
        <f t="shared" si="14"/>
        <v>1</v>
      </c>
      <c r="P198" s="52">
        <f t="shared" si="16"/>
        <v>0.6667</v>
      </c>
      <c r="Q198" s="53">
        <f t="shared" si="17"/>
        <v>0.09089999999999998</v>
      </c>
    </row>
    <row r="199" spans="11:17" ht="13.5">
      <c r="K199" s="4">
        <f t="shared" si="15"/>
        <v>3861226</v>
      </c>
      <c r="L199" s="4" t="s">
        <v>27</v>
      </c>
      <c r="M199" s="4">
        <f>(COUNT(K$2:K199)-1/2)*(COUNT(K$2:K199)-1/2)*100</f>
        <v>3900625</v>
      </c>
      <c r="N199" s="43">
        <v>0.0909</v>
      </c>
      <c r="O199" s="52">
        <f t="shared" si="14"/>
        <v>0.9091</v>
      </c>
      <c r="P199" s="52">
        <f t="shared" si="16"/>
        <v>0.5758</v>
      </c>
      <c r="Q199" s="53">
        <f t="shared" si="17"/>
        <v>-0.09089999999999998</v>
      </c>
    </row>
    <row r="200" spans="11:17" ht="13.5">
      <c r="K200" s="4">
        <f t="shared" si="15"/>
        <v>3900626</v>
      </c>
      <c r="L200" s="4" t="s">
        <v>27</v>
      </c>
      <c r="M200" s="4">
        <f>(COUNT(K$2:K200)-1/2)*(COUNT(K$2:K200)-1/2)*100</f>
        <v>3940225</v>
      </c>
      <c r="N200" s="48"/>
      <c r="O200" s="52">
        <f t="shared" si="14"/>
        <v>1</v>
      </c>
      <c r="P200" s="52">
        <f t="shared" si="16"/>
        <v>0.6667</v>
      </c>
      <c r="Q200" s="53">
        <f t="shared" si="17"/>
        <v>0.09089999999999998</v>
      </c>
    </row>
    <row r="201" spans="11:17" ht="13.5">
      <c r="K201" s="4">
        <f t="shared" si="15"/>
        <v>3940226</v>
      </c>
      <c r="L201" s="4" t="s">
        <v>27</v>
      </c>
      <c r="M201" s="4">
        <f>(COUNT(K$2:K201)-1/2)*(COUNT(K$2:K201)-1/2)*100</f>
        <v>3980025</v>
      </c>
      <c r="N201" s="48"/>
      <c r="O201" s="52">
        <f t="shared" si="14"/>
        <v>1</v>
      </c>
      <c r="P201" s="52">
        <f t="shared" si="16"/>
        <v>0.6667</v>
      </c>
      <c r="Q201" s="53">
        <f t="shared" si="17"/>
        <v>0</v>
      </c>
    </row>
    <row r="202" spans="11:17" ht="13.5">
      <c r="K202" s="4">
        <f t="shared" si="15"/>
        <v>3980026</v>
      </c>
      <c r="L202" s="4" t="s">
        <v>27</v>
      </c>
      <c r="M202" s="4">
        <f>(COUNT(K$2:K202)-1/2)*(COUNT(K$2:K202)-1/2)*100</f>
        <v>4020025</v>
      </c>
      <c r="N202" s="48"/>
      <c r="O202" s="52">
        <f t="shared" si="14"/>
        <v>1</v>
      </c>
      <c r="P202" s="52">
        <f t="shared" si="16"/>
        <v>0.6667</v>
      </c>
      <c r="Q202" s="53">
        <f t="shared" si="17"/>
        <v>0</v>
      </c>
    </row>
    <row r="203" spans="11:17" ht="13.5">
      <c r="K203" s="4">
        <f t="shared" si="15"/>
        <v>4020026</v>
      </c>
      <c r="L203" s="4" t="s">
        <v>27</v>
      </c>
      <c r="M203" s="4">
        <f>(COUNT(K$2:K203)-1/2)*(COUNT(K$2:K203)-1/2)*100</f>
        <v>4060225</v>
      </c>
      <c r="N203" s="48"/>
      <c r="O203" s="52">
        <f t="shared" si="14"/>
        <v>1</v>
      </c>
      <c r="P203" s="52">
        <f t="shared" si="16"/>
        <v>0.6667</v>
      </c>
      <c r="Q203" s="53">
        <f t="shared" si="17"/>
        <v>0</v>
      </c>
    </row>
    <row r="204" spans="11:17" ht="13.5">
      <c r="K204" s="4">
        <f t="shared" si="15"/>
        <v>4060226</v>
      </c>
      <c r="L204" s="4" t="s">
        <v>27</v>
      </c>
      <c r="M204" s="4">
        <f>(COUNT(K$2:K204)-1/2)*(COUNT(K$2:K204)-1/2)*100</f>
        <v>4100625</v>
      </c>
      <c r="N204" s="48"/>
      <c r="O204" s="52">
        <f t="shared" si="14"/>
        <v>1</v>
      </c>
      <c r="P204" s="52">
        <f t="shared" si="16"/>
        <v>0.6667</v>
      </c>
      <c r="Q204" s="53">
        <f t="shared" si="17"/>
        <v>0</v>
      </c>
    </row>
    <row r="205" spans="11:17" ht="13.5">
      <c r="K205" s="4">
        <f t="shared" si="15"/>
        <v>4100626</v>
      </c>
      <c r="L205" s="4" t="s">
        <v>27</v>
      </c>
      <c r="M205" s="4">
        <f>(COUNT(K$2:K205)-1/2)*(COUNT(K$2:K205)-1/2)*100</f>
        <v>4141225</v>
      </c>
      <c r="N205" s="48"/>
      <c r="O205" s="52">
        <f t="shared" si="14"/>
        <v>1</v>
      </c>
      <c r="P205" s="52">
        <f t="shared" si="16"/>
        <v>0.6667</v>
      </c>
      <c r="Q205" s="53">
        <f t="shared" si="17"/>
        <v>0</v>
      </c>
    </row>
    <row r="206" spans="11:17" ht="13.5">
      <c r="K206" s="4">
        <f t="shared" si="15"/>
        <v>4141226</v>
      </c>
      <c r="L206" s="4" t="s">
        <v>27</v>
      </c>
      <c r="M206" s="4">
        <f>(COUNT(K$2:K206)-1/2)*(COUNT(K$2:K206)-1/2)*100</f>
        <v>4182025</v>
      </c>
      <c r="N206" s="48"/>
      <c r="O206" s="52">
        <f t="shared" si="14"/>
        <v>1</v>
      </c>
      <c r="P206" s="52">
        <f t="shared" si="16"/>
        <v>0.6667</v>
      </c>
      <c r="Q206" s="53">
        <f t="shared" si="17"/>
        <v>0</v>
      </c>
    </row>
    <row r="207" spans="11:17" ht="13.5">
      <c r="K207" s="4">
        <f t="shared" si="15"/>
        <v>4182026</v>
      </c>
      <c r="L207" s="4" t="s">
        <v>27</v>
      </c>
      <c r="M207" s="4">
        <f>(COUNT(K$2:K207)-1/2)*(COUNT(K$2:K207)-1/2)*100</f>
        <v>4223025</v>
      </c>
      <c r="N207" s="48"/>
      <c r="O207" s="52">
        <f t="shared" si="14"/>
        <v>1</v>
      </c>
      <c r="P207" s="52">
        <f t="shared" si="16"/>
        <v>0.6667</v>
      </c>
      <c r="Q207" s="53">
        <f t="shared" si="17"/>
        <v>0</v>
      </c>
    </row>
    <row r="208" spans="11:17" ht="13.5">
      <c r="K208" s="4">
        <f t="shared" si="15"/>
        <v>4223026</v>
      </c>
      <c r="L208" s="4" t="s">
        <v>27</v>
      </c>
      <c r="M208" s="4">
        <f>(COUNT(K$2:K208)-1/2)*(COUNT(K$2:K208)-1/2)*100</f>
        <v>4264225</v>
      </c>
      <c r="N208" s="48"/>
      <c r="O208" s="52">
        <f t="shared" si="14"/>
        <v>1</v>
      </c>
      <c r="P208" s="52">
        <f t="shared" si="16"/>
        <v>0.6667</v>
      </c>
      <c r="Q208" s="53">
        <f t="shared" si="17"/>
        <v>0</v>
      </c>
    </row>
    <row r="209" spans="11:17" ht="13.5">
      <c r="K209" s="4">
        <f t="shared" si="15"/>
        <v>4264226</v>
      </c>
      <c r="L209" s="4" t="s">
        <v>27</v>
      </c>
      <c r="M209" s="4">
        <f>(COUNT(K$2:K209)-1/2)*(COUNT(K$2:K209)-1/2)*100</f>
        <v>4305625</v>
      </c>
      <c r="N209" s="48"/>
      <c r="O209" s="52">
        <f t="shared" si="14"/>
        <v>1</v>
      </c>
      <c r="P209" s="52">
        <f t="shared" si="16"/>
        <v>0.6667</v>
      </c>
      <c r="Q209" s="53">
        <f t="shared" si="17"/>
        <v>0</v>
      </c>
    </row>
    <row r="210" spans="11:17" ht="13.5">
      <c r="K210" s="4">
        <f t="shared" si="15"/>
        <v>4305626</v>
      </c>
      <c r="L210" s="4" t="s">
        <v>27</v>
      </c>
      <c r="M210" s="4">
        <f>(COUNT(K$2:K210)-1/2)*(COUNT(K$2:K210)-1/2)*100</f>
        <v>4347225</v>
      </c>
      <c r="N210" s="48"/>
      <c r="O210" s="52">
        <f t="shared" si="14"/>
        <v>1</v>
      </c>
      <c r="P210" s="52">
        <f t="shared" si="16"/>
        <v>0.6667</v>
      </c>
      <c r="Q210" s="53">
        <f t="shared" si="17"/>
        <v>0</v>
      </c>
    </row>
    <row r="211" spans="11:17" ht="13.5">
      <c r="K211" s="4">
        <f t="shared" si="15"/>
        <v>4347226</v>
      </c>
      <c r="L211" s="4" t="s">
        <v>27</v>
      </c>
      <c r="M211" s="4">
        <f>(COUNT(K$2:K211)-1/2)*(COUNT(K$2:K211)-1/2)*100</f>
        <v>4389025</v>
      </c>
      <c r="N211" s="48"/>
      <c r="O211" s="52">
        <f t="shared" si="14"/>
        <v>1</v>
      </c>
      <c r="P211" s="52">
        <f t="shared" si="16"/>
        <v>0.6667</v>
      </c>
      <c r="Q211" s="53">
        <f t="shared" si="17"/>
        <v>0</v>
      </c>
    </row>
    <row r="212" spans="11:17" ht="13.5">
      <c r="K212" s="4">
        <f t="shared" si="15"/>
        <v>4389026</v>
      </c>
      <c r="L212" s="4" t="s">
        <v>27</v>
      </c>
      <c r="M212" s="4">
        <f>(COUNT(K$2:K212)-1/2)*(COUNT(K$2:K212)-1/2)*100</f>
        <v>4431025</v>
      </c>
      <c r="N212" s="48"/>
      <c r="O212" s="52">
        <f t="shared" si="14"/>
        <v>1</v>
      </c>
      <c r="P212" s="52">
        <f t="shared" si="16"/>
        <v>0.6667</v>
      </c>
      <c r="Q212" s="53">
        <f t="shared" si="17"/>
        <v>0</v>
      </c>
    </row>
    <row r="213" spans="11:17" ht="13.5">
      <c r="K213" s="4">
        <f t="shared" si="15"/>
        <v>4431026</v>
      </c>
      <c r="L213" s="4" t="s">
        <v>27</v>
      </c>
      <c r="M213" s="4">
        <f>(COUNT(K$2:K213)-1/2)*(COUNT(K$2:K213)-1/2)*100</f>
        <v>4473225</v>
      </c>
      <c r="N213" s="48"/>
      <c r="O213" s="52">
        <f t="shared" si="14"/>
        <v>1</v>
      </c>
      <c r="P213" s="52">
        <f t="shared" si="16"/>
        <v>0.6667</v>
      </c>
      <c r="Q213" s="53">
        <f t="shared" si="17"/>
        <v>0</v>
      </c>
    </row>
    <row r="214" spans="11:17" ht="13.5">
      <c r="K214" s="4">
        <f t="shared" si="15"/>
        <v>4473226</v>
      </c>
      <c r="L214" s="4" t="s">
        <v>27</v>
      </c>
      <c r="M214" s="4">
        <f>(COUNT(K$2:K214)-1/2)*(COUNT(K$2:K214)-1/2)*100</f>
        <v>4515625</v>
      </c>
      <c r="N214" s="48"/>
      <c r="O214" s="52">
        <f t="shared" si="14"/>
        <v>1</v>
      </c>
      <c r="P214" s="52">
        <f t="shared" si="16"/>
        <v>0.6667</v>
      </c>
      <c r="Q214" s="53">
        <f t="shared" si="17"/>
        <v>0</v>
      </c>
    </row>
    <row r="215" spans="11:17" ht="13.5">
      <c r="K215" s="4">
        <f t="shared" si="15"/>
        <v>4515626</v>
      </c>
      <c r="L215" s="4" t="s">
        <v>27</v>
      </c>
      <c r="M215" s="4">
        <f>(COUNT(K$2:K215)-1/2)*(COUNT(K$2:K215)-1/2)*100</f>
        <v>4558225</v>
      </c>
      <c r="N215" s="48"/>
      <c r="O215" s="52">
        <f t="shared" si="14"/>
        <v>1</v>
      </c>
      <c r="P215" s="52">
        <f t="shared" si="16"/>
        <v>0.6667</v>
      </c>
      <c r="Q215" s="53">
        <f t="shared" si="17"/>
        <v>0</v>
      </c>
    </row>
    <row r="216" spans="11:17" ht="13.5">
      <c r="K216" s="4">
        <f t="shared" si="15"/>
        <v>4558226</v>
      </c>
      <c r="L216" s="4" t="s">
        <v>27</v>
      </c>
      <c r="M216" s="4">
        <f>(COUNT(K$2:K216)-1/2)*(COUNT(K$2:K216)-1/2)*100</f>
        <v>4601025</v>
      </c>
      <c r="N216" s="48"/>
      <c r="O216" s="52">
        <f t="shared" si="14"/>
        <v>1</v>
      </c>
      <c r="P216" s="52">
        <f t="shared" si="16"/>
        <v>0.6667</v>
      </c>
      <c r="Q216" s="53">
        <f t="shared" si="17"/>
        <v>0</v>
      </c>
    </row>
    <row r="217" spans="11:17" ht="13.5">
      <c r="K217" s="4">
        <f t="shared" si="15"/>
        <v>4601026</v>
      </c>
      <c r="L217" s="4" t="s">
        <v>27</v>
      </c>
      <c r="M217" s="4">
        <f>(COUNT(K$2:K217)-1/2)*(COUNT(K$2:K217)-1/2)*100</f>
        <v>4644025</v>
      </c>
      <c r="N217" s="48"/>
      <c r="O217" s="52">
        <f t="shared" si="14"/>
        <v>1</v>
      </c>
      <c r="P217" s="52">
        <f t="shared" si="16"/>
        <v>0.6667</v>
      </c>
      <c r="Q217" s="53">
        <f t="shared" si="17"/>
        <v>0</v>
      </c>
    </row>
    <row r="218" spans="11:17" ht="13.5">
      <c r="K218" s="4">
        <f t="shared" si="15"/>
        <v>4644026</v>
      </c>
      <c r="L218" s="4" t="s">
        <v>27</v>
      </c>
      <c r="M218" s="4">
        <f>(COUNT(K$2:K218)-1/2)*(COUNT(K$2:K218)-1/2)*100</f>
        <v>4687225</v>
      </c>
      <c r="N218" s="48"/>
      <c r="O218" s="52">
        <f t="shared" si="14"/>
        <v>1</v>
      </c>
      <c r="P218" s="52">
        <f t="shared" si="16"/>
        <v>0.6667</v>
      </c>
      <c r="Q218" s="53">
        <f t="shared" si="17"/>
        <v>0</v>
      </c>
    </row>
    <row r="219" spans="11:17" ht="13.5">
      <c r="K219" s="4">
        <f t="shared" si="15"/>
        <v>4687226</v>
      </c>
      <c r="L219" s="4" t="s">
        <v>27</v>
      </c>
      <c r="M219" s="4">
        <f>(COUNT(K$2:K219)-1/2)*(COUNT(K$2:K219)-1/2)*100</f>
        <v>4730625</v>
      </c>
      <c r="N219" s="48"/>
      <c r="O219" s="52">
        <f t="shared" si="14"/>
        <v>1</v>
      </c>
      <c r="P219" s="52">
        <f t="shared" si="16"/>
        <v>0.6667</v>
      </c>
      <c r="Q219" s="53">
        <f t="shared" si="17"/>
        <v>0</v>
      </c>
    </row>
    <row r="220" spans="11:17" ht="13.5">
      <c r="K220" s="4">
        <f t="shared" si="15"/>
        <v>4730626</v>
      </c>
      <c r="L220" s="4" t="s">
        <v>27</v>
      </c>
      <c r="M220" s="4">
        <f>(COUNT(K$2:K220)-1/2)*(COUNT(K$2:K220)-1/2)*100</f>
        <v>4774225</v>
      </c>
      <c r="N220" s="48"/>
      <c r="O220" s="52">
        <f t="shared" si="14"/>
        <v>1</v>
      </c>
      <c r="P220" s="52">
        <f t="shared" si="16"/>
        <v>0.6667</v>
      </c>
      <c r="Q220" s="53">
        <f t="shared" si="17"/>
        <v>0</v>
      </c>
    </row>
    <row r="221" spans="11:17" ht="13.5">
      <c r="K221" s="4">
        <f t="shared" si="15"/>
        <v>4774226</v>
      </c>
      <c r="L221" s="4" t="s">
        <v>27</v>
      </c>
      <c r="M221" s="4">
        <f>(COUNT(K$2:K221)-1/2)*(COUNT(K$2:K221)-1/2)*100</f>
        <v>4818025</v>
      </c>
      <c r="N221" s="48"/>
      <c r="O221" s="52">
        <f t="shared" si="14"/>
        <v>1</v>
      </c>
      <c r="P221" s="52">
        <f t="shared" si="16"/>
        <v>0.6667</v>
      </c>
      <c r="Q221" s="53">
        <f t="shared" si="17"/>
        <v>0</v>
      </c>
    </row>
    <row r="222" spans="11:17" ht="13.5">
      <c r="K222" s="4">
        <f t="shared" si="15"/>
        <v>4818026</v>
      </c>
      <c r="L222" s="4" t="s">
        <v>27</v>
      </c>
      <c r="M222" s="4">
        <f>(COUNT(K$2:K222)-1/2)*(COUNT(K$2:K222)-1/2)*100</f>
        <v>4862025</v>
      </c>
      <c r="N222" s="48"/>
      <c r="O222" s="52">
        <f t="shared" si="14"/>
        <v>1</v>
      </c>
      <c r="P222" s="52">
        <f t="shared" si="16"/>
        <v>0.6667</v>
      </c>
      <c r="Q222" s="53">
        <f t="shared" si="17"/>
        <v>0</v>
      </c>
    </row>
    <row r="223" spans="11:17" ht="13.5">
      <c r="K223" s="4">
        <f t="shared" si="15"/>
        <v>4862026</v>
      </c>
      <c r="L223" s="4" t="s">
        <v>27</v>
      </c>
      <c r="M223" s="4">
        <f>(COUNT(K$2:K223)-1/2)*(COUNT(K$2:K223)-1/2)*100</f>
        <v>4906225</v>
      </c>
      <c r="N223" s="48"/>
      <c r="O223" s="52">
        <f t="shared" si="14"/>
        <v>1</v>
      </c>
      <c r="P223" s="52">
        <f t="shared" si="16"/>
        <v>0.6667</v>
      </c>
      <c r="Q223" s="53">
        <f t="shared" si="17"/>
        <v>0</v>
      </c>
    </row>
    <row r="224" spans="11:17" ht="13.5">
      <c r="K224" s="4">
        <f t="shared" si="15"/>
        <v>4906226</v>
      </c>
      <c r="L224" s="4" t="s">
        <v>27</v>
      </c>
      <c r="M224" s="4">
        <f>(COUNT(K$2:K224)-1/2)*(COUNT(K$2:K224)-1/2)*100</f>
        <v>4950625</v>
      </c>
      <c r="N224" s="48"/>
      <c r="O224" s="52">
        <f t="shared" si="14"/>
        <v>1</v>
      </c>
      <c r="P224" s="52">
        <f t="shared" si="16"/>
        <v>0.6667</v>
      </c>
      <c r="Q224" s="53">
        <f t="shared" si="17"/>
        <v>0</v>
      </c>
    </row>
    <row r="225" spans="11:17" ht="13.5">
      <c r="K225" s="4">
        <f t="shared" si="15"/>
        <v>4950626</v>
      </c>
      <c r="L225" s="4" t="s">
        <v>27</v>
      </c>
      <c r="M225" s="4">
        <f>(COUNT(K$2:K225)-1/2)*(COUNT(K$2:K225)-1/2)*100</f>
        <v>4995225</v>
      </c>
      <c r="N225" s="48"/>
      <c r="O225" s="52">
        <f t="shared" si="14"/>
        <v>1</v>
      </c>
      <c r="P225" s="52">
        <f t="shared" si="16"/>
        <v>0.6667</v>
      </c>
      <c r="Q225" s="53">
        <f t="shared" si="17"/>
        <v>0</v>
      </c>
    </row>
    <row r="226" spans="11:17" ht="13.5">
      <c r="K226" s="4">
        <f t="shared" si="15"/>
        <v>4995226</v>
      </c>
      <c r="L226" s="4" t="s">
        <v>27</v>
      </c>
      <c r="M226" s="4">
        <f>(COUNT(K$2:K226)-1/2)*(COUNT(K$2:K226)-1/2)*100</f>
        <v>5040025</v>
      </c>
      <c r="N226" s="48"/>
      <c r="O226" s="52">
        <f t="shared" si="14"/>
        <v>1</v>
      </c>
      <c r="P226" s="52">
        <f t="shared" si="16"/>
        <v>0.6667</v>
      </c>
      <c r="Q226" s="53">
        <f t="shared" si="17"/>
        <v>0</v>
      </c>
    </row>
    <row r="227" spans="11:17" ht="13.5">
      <c r="K227" s="4">
        <f t="shared" si="15"/>
        <v>5040026</v>
      </c>
      <c r="L227" s="4" t="s">
        <v>27</v>
      </c>
      <c r="M227" s="4">
        <f>(COUNT(K$2:K227)-1/2)*(COUNT(K$2:K227)-1/2)*100</f>
        <v>5085025</v>
      </c>
      <c r="N227" s="48"/>
      <c r="O227" s="52">
        <f t="shared" si="14"/>
        <v>1</v>
      </c>
      <c r="P227" s="52">
        <f t="shared" si="16"/>
        <v>0.6667</v>
      </c>
      <c r="Q227" s="53">
        <f t="shared" si="17"/>
        <v>0</v>
      </c>
    </row>
    <row r="228" spans="11:17" ht="13.5">
      <c r="K228" s="4">
        <f t="shared" si="15"/>
        <v>5085026</v>
      </c>
      <c r="L228" s="4" t="s">
        <v>27</v>
      </c>
      <c r="M228" s="4">
        <f>(COUNT(K$2:K228)-1/2)*(COUNT(K$2:K228)-1/2)*100</f>
        <v>5130225</v>
      </c>
      <c r="N228" s="48"/>
      <c r="O228" s="52">
        <f t="shared" si="14"/>
        <v>1</v>
      </c>
      <c r="P228" s="52">
        <f t="shared" si="16"/>
        <v>0.6667</v>
      </c>
      <c r="Q228" s="53">
        <f t="shared" si="17"/>
        <v>0</v>
      </c>
    </row>
    <row r="229" spans="11:17" ht="13.5">
      <c r="K229" s="4">
        <f t="shared" si="15"/>
        <v>5130226</v>
      </c>
      <c r="L229" s="4" t="s">
        <v>27</v>
      </c>
      <c r="M229" s="4">
        <f>(COUNT(K$2:K229)-1/2)*(COUNT(K$2:K229)-1/2)*100</f>
        <v>5175625</v>
      </c>
      <c r="N229" s="48"/>
      <c r="O229" s="52">
        <f t="shared" si="14"/>
        <v>1</v>
      </c>
      <c r="P229" s="52">
        <f t="shared" si="16"/>
        <v>0.6667</v>
      </c>
      <c r="Q229" s="53">
        <f t="shared" si="17"/>
        <v>0</v>
      </c>
    </row>
    <row r="230" spans="11:17" ht="13.5">
      <c r="K230" s="4">
        <f t="shared" si="15"/>
        <v>5175626</v>
      </c>
      <c r="L230" s="4" t="s">
        <v>27</v>
      </c>
      <c r="M230" s="4">
        <f>(COUNT(K$2:K230)-1/2)*(COUNT(K$2:K230)-1/2)*100</f>
        <v>5221225</v>
      </c>
      <c r="N230" s="48"/>
      <c r="O230" s="52">
        <f t="shared" si="14"/>
        <v>1</v>
      </c>
      <c r="P230" s="52">
        <f t="shared" si="16"/>
        <v>0.6667</v>
      </c>
      <c r="Q230" s="53">
        <f t="shared" si="17"/>
        <v>0</v>
      </c>
    </row>
    <row r="231" spans="11:17" ht="13.5">
      <c r="K231" s="4">
        <f t="shared" si="15"/>
        <v>5221226</v>
      </c>
      <c r="L231" s="4" t="s">
        <v>27</v>
      </c>
      <c r="M231" s="4">
        <f>(COUNT(K$2:K231)-1/2)*(COUNT(K$2:K231)-1/2)*100</f>
        <v>5267025</v>
      </c>
      <c r="N231" s="48"/>
      <c r="O231" s="52">
        <f t="shared" si="14"/>
        <v>1</v>
      </c>
      <c r="P231" s="52">
        <f t="shared" si="16"/>
        <v>0.6667</v>
      </c>
      <c r="Q231" s="53">
        <f t="shared" si="17"/>
        <v>0</v>
      </c>
    </row>
    <row r="232" spans="11:17" ht="13.5">
      <c r="K232" s="4">
        <f t="shared" si="15"/>
        <v>5267026</v>
      </c>
      <c r="L232" s="4" t="s">
        <v>27</v>
      </c>
      <c r="M232" s="4">
        <f>(COUNT(K$2:K232)-1/2)*(COUNT(K$2:K232)-1/2)*100</f>
        <v>5313025</v>
      </c>
      <c r="N232" s="48"/>
      <c r="O232" s="52">
        <f t="shared" si="14"/>
        <v>1</v>
      </c>
      <c r="P232" s="52">
        <f t="shared" si="16"/>
        <v>0.6667</v>
      </c>
      <c r="Q232" s="53">
        <f t="shared" si="17"/>
        <v>0</v>
      </c>
    </row>
    <row r="233" spans="11:17" ht="13.5">
      <c r="K233" s="4">
        <f t="shared" si="15"/>
        <v>5313026</v>
      </c>
      <c r="L233" s="4" t="s">
        <v>27</v>
      </c>
      <c r="M233" s="4">
        <f>(COUNT(K$2:K233)-1/2)*(COUNT(K$2:K233)-1/2)*100</f>
        <v>5359225</v>
      </c>
      <c r="N233" s="48"/>
      <c r="O233" s="52">
        <f t="shared" si="14"/>
        <v>1</v>
      </c>
      <c r="P233" s="52">
        <f t="shared" si="16"/>
        <v>0.6667</v>
      </c>
      <c r="Q233" s="53">
        <f t="shared" si="17"/>
        <v>0</v>
      </c>
    </row>
    <row r="234" spans="11:17" ht="13.5">
      <c r="K234" s="4">
        <f t="shared" si="15"/>
        <v>5359226</v>
      </c>
      <c r="L234" s="4" t="s">
        <v>27</v>
      </c>
      <c r="M234" s="4">
        <f>(COUNT(K$2:K234)-1/2)*(COUNT(K$2:K234)-1/2)*100</f>
        <v>5405625</v>
      </c>
      <c r="N234" s="48"/>
      <c r="O234" s="52">
        <f t="shared" si="14"/>
        <v>1</v>
      </c>
      <c r="P234" s="52">
        <f t="shared" si="16"/>
        <v>0.6667</v>
      </c>
      <c r="Q234" s="53">
        <f t="shared" si="17"/>
        <v>0</v>
      </c>
    </row>
    <row r="235" spans="11:17" ht="13.5">
      <c r="K235" s="4">
        <f t="shared" si="15"/>
        <v>5405626</v>
      </c>
      <c r="L235" s="4" t="s">
        <v>27</v>
      </c>
      <c r="M235" s="4">
        <f>(COUNT(K$2:K235)-1/2)*(COUNT(K$2:K235)-1/2)*100</f>
        <v>5452225</v>
      </c>
      <c r="N235" s="48"/>
      <c r="O235" s="52">
        <f t="shared" si="14"/>
        <v>1</v>
      </c>
      <c r="P235" s="52">
        <f t="shared" si="16"/>
        <v>0.6667</v>
      </c>
      <c r="Q235" s="53">
        <f t="shared" si="17"/>
        <v>0</v>
      </c>
    </row>
    <row r="236" spans="11:17" ht="13.5">
      <c r="K236" s="4">
        <f t="shared" si="15"/>
        <v>5452226</v>
      </c>
      <c r="L236" s="4" t="s">
        <v>27</v>
      </c>
      <c r="M236" s="4">
        <f>(COUNT(K$2:K236)-1/2)*(COUNT(K$2:K236)-1/2)*100</f>
        <v>5499025</v>
      </c>
      <c r="N236" s="48"/>
      <c r="O236" s="52">
        <f t="shared" si="14"/>
        <v>1</v>
      </c>
      <c r="P236" s="52">
        <f t="shared" si="16"/>
        <v>0.6667</v>
      </c>
      <c r="Q236" s="53">
        <f t="shared" si="17"/>
        <v>0</v>
      </c>
    </row>
    <row r="237" spans="11:17" ht="13.5">
      <c r="K237" s="4">
        <f t="shared" si="15"/>
        <v>5499026</v>
      </c>
      <c r="L237" s="4" t="s">
        <v>27</v>
      </c>
      <c r="M237" s="4">
        <f>(COUNT(K$2:K237)-1/2)*(COUNT(K$2:K237)-1/2)*100</f>
        <v>5546025</v>
      </c>
      <c r="N237" s="48"/>
      <c r="O237" s="52">
        <f t="shared" si="14"/>
        <v>1</v>
      </c>
      <c r="P237" s="52">
        <f t="shared" si="16"/>
        <v>0.6667</v>
      </c>
      <c r="Q237" s="53">
        <f t="shared" si="17"/>
        <v>0</v>
      </c>
    </row>
    <row r="238" spans="11:17" ht="13.5">
      <c r="K238" s="4">
        <f t="shared" si="15"/>
        <v>5546026</v>
      </c>
      <c r="L238" s="4" t="s">
        <v>27</v>
      </c>
      <c r="M238" s="4">
        <f>(COUNT(K$2:K238)-1/2)*(COUNT(K$2:K238)-1/2)*100</f>
        <v>5593225</v>
      </c>
      <c r="N238" s="48"/>
      <c r="O238" s="52">
        <f t="shared" si="14"/>
        <v>1</v>
      </c>
      <c r="P238" s="52">
        <f t="shared" si="16"/>
        <v>0.6667</v>
      </c>
      <c r="Q238" s="53">
        <f t="shared" si="17"/>
        <v>0</v>
      </c>
    </row>
    <row r="239" spans="11:17" ht="13.5">
      <c r="K239" s="4">
        <f t="shared" si="15"/>
        <v>5593226</v>
      </c>
      <c r="L239" s="4" t="s">
        <v>27</v>
      </c>
      <c r="M239" s="4">
        <f>(COUNT(K$2:K239)-1/2)*(COUNT(K$2:K239)-1/2)*100</f>
        <v>5640625</v>
      </c>
      <c r="N239" s="48"/>
      <c r="O239" s="52">
        <f t="shared" si="14"/>
        <v>1</v>
      </c>
      <c r="P239" s="52">
        <f t="shared" si="16"/>
        <v>0.6667</v>
      </c>
      <c r="Q239" s="53">
        <f t="shared" si="17"/>
        <v>0</v>
      </c>
    </row>
    <row r="240" spans="11:17" ht="13.5">
      <c r="K240" s="4">
        <f t="shared" si="15"/>
        <v>5640626</v>
      </c>
      <c r="L240" s="4" t="s">
        <v>27</v>
      </c>
      <c r="M240" s="4">
        <f>(COUNT(K$2:K240)-1/2)*(COUNT(K$2:K240)-1/2)*100</f>
        <v>5688225</v>
      </c>
      <c r="N240" s="48"/>
      <c r="O240" s="52">
        <f t="shared" si="14"/>
        <v>1</v>
      </c>
      <c r="P240" s="52">
        <f t="shared" si="16"/>
        <v>0.6667</v>
      </c>
      <c r="Q240" s="53">
        <f t="shared" si="17"/>
        <v>0</v>
      </c>
    </row>
    <row r="241" spans="11:17" ht="13.5">
      <c r="K241" s="4">
        <f t="shared" si="15"/>
        <v>5688226</v>
      </c>
      <c r="L241" s="4" t="s">
        <v>27</v>
      </c>
      <c r="M241" s="4">
        <f>(COUNT(K$2:K241)-1/2)*(COUNT(K$2:K241)-1/2)*100</f>
        <v>5736025</v>
      </c>
      <c r="N241" s="48"/>
      <c r="O241" s="52">
        <f t="shared" si="14"/>
        <v>1</v>
      </c>
      <c r="P241" s="52">
        <f t="shared" si="16"/>
        <v>0.6667</v>
      </c>
      <c r="Q241" s="53">
        <f t="shared" si="17"/>
        <v>0</v>
      </c>
    </row>
    <row r="242" spans="11:17" ht="13.5">
      <c r="K242" s="4">
        <f t="shared" si="15"/>
        <v>5736026</v>
      </c>
      <c r="L242" s="4" t="s">
        <v>27</v>
      </c>
      <c r="M242" s="4">
        <f>(COUNT(K$2:K242)-1/2)*(COUNT(K$2:K242)-1/2)*100</f>
        <v>5784025</v>
      </c>
      <c r="N242" s="48"/>
      <c r="O242" s="52">
        <f t="shared" si="14"/>
        <v>1</v>
      </c>
      <c r="P242" s="52">
        <f t="shared" si="16"/>
        <v>0.6667</v>
      </c>
      <c r="Q242" s="53">
        <f t="shared" si="17"/>
        <v>0</v>
      </c>
    </row>
    <row r="243" spans="11:17" ht="13.5">
      <c r="K243" s="4">
        <f t="shared" si="15"/>
        <v>5784026</v>
      </c>
      <c r="L243" s="4" t="s">
        <v>27</v>
      </c>
      <c r="M243" s="4">
        <f>(COUNT(K$2:K243)-1/2)*(COUNT(K$2:K243)-1/2)*100</f>
        <v>5832225</v>
      </c>
      <c r="N243" s="48"/>
      <c r="O243" s="52">
        <f t="shared" si="14"/>
        <v>1</v>
      </c>
      <c r="P243" s="52">
        <f t="shared" si="16"/>
        <v>0.6667</v>
      </c>
      <c r="Q243" s="53">
        <f t="shared" si="17"/>
        <v>0</v>
      </c>
    </row>
    <row r="244" spans="11:17" ht="13.5">
      <c r="K244" s="4">
        <f t="shared" si="15"/>
        <v>5832226</v>
      </c>
      <c r="L244" s="4" t="s">
        <v>27</v>
      </c>
      <c r="M244" s="4">
        <f>(COUNT(K$2:K244)-1/2)*(COUNT(K$2:K244)-1/2)*100</f>
        <v>5880625</v>
      </c>
      <c r="N244" s="48"/>
      <c r="O244" s="52">
        <f t="shared" si="14"/>
        <v>1</v>
      </c>
      <c r="P244" s="52">
        <f t="shared" si="16"/>
        <v>0.6667</v>
      </c>
      <c r="Q244" s="53">
        <f t="shared" si="17"/>
        <v>0</v>
      </c>
    </row>
    <row r="245" spans="11:17" ht="13.5">
      <c r="K245" s="4">
        <f t="shared" si="15"/>
        <v>5880626</v>
      </c>
      <c r="L245" s="4" t="s">
        <v>27</v>
      </c>
      <c r="M245" s="4">
        <f>(COUNT(K$2:K245)-1/2)*(COUNT(K$2:K245)-1/2)*100</f>
        <v>5929225</v>
      </c>
      <c r="N245" s="48"/>
      <c r="O245" s="52">
        <f t="shared" si="14"/>
        <v>1</v>
      </c>
      <c r="P245" s="52">
        <f t="shared" si="16"/>
        <v>0.6667</v>
      </c>
      <c r="Q245" s="53">
        <f t="shared" si="17"/>
        <v>0</v>
      </c>
    </row>
    <row r="246" spans="11:17" ht="13.5">
      <c r="K246" s="4">
        <f t="shared" si="15"/>
        <v>5929226</v>
      </c>
      <c r="L246" s="4" t="s">
        <v>27</v>
      </c>
      <c r="M246" s="4">
        <f>(COUNT(K$2:K246)-1/2)*(COUNT(K$2:K246)-1/2)*100</f>
        <v>5978025</v>
      </c>
      <c r="N246" s="48"/>
      <c r="O246" s="52">
        <f t="shared" si="14"/>
        <v>1</v>
      </c>
      <c r="P246" s="52">
        <f t="shared" si="16"/>
        <v>0.6667</v>
      </c>
      <c r="Q246" s="53">
        <f t="shared" si="17"/>
        <v>0</v>
      </c>
    </row>
    <row r="247" spans="11:17" ht="13.5">
      <c r="K247" s="4">
        <f t="shared" si="15"/>
        <v>5978026</v>
      </c>
      <c r="L247" s="4" t="s">
        <v>27</v>
      </c>
      <c r="M247" s="4">
        <f>(COUNT(K$2:K247)-1/2)*(COUNT(K$2:K247)-1/2)*100</f>
        <v>6027025</v>
      </c>
      <c r="N247" s="48"/>
      <c r="O247" s="52">
        <f t="shared" si="14"/>
        <v>1</v>
      </c>
      <c r="P247" s="52">
        <f t="shared" si="16"/>
        <v>0.6667</v>
      </c>
      <c r="Q247" s="53">
        <f t="shared" si="17"/>
        <v>0</v>
      </c>
    </row>
    <row r="248" spans="11:17" ht="13.5">
      <c r="K248" s="4">
        <f t="shared" si="15"/>
        <v>6027026</v>
      </c>
      <c r="L248" s="4" t="s">
        <v>27</v>
      </c>
      <c r="M248" s="4">
        <f>(COUNT(K$2:K248)-1/2)*(COUNT(K$2:K248)-1/2)*100</f>
        <v>6076225</v>
      </c>
      <c r="N248" s="48"/>
      <c r="O248" s="52">
        <f t="shared" si="14"/>
        <v>1</v>
      </c>
      <c r="P248" s="52">
        <f t="shared" si="16"/>
        <v>0.6667</v>
      </c>
      <c r="Q248" s="53">
        <f t="shared" si="17"/>
        <v>0</v>
      </c>
    </row>
    <row r="249" spans="11:17" ht="13.5">
      <c r="K249" s="4">
        <f t="shared" si="15"/>
        <v>6076226</v>
      </c>
      <c r="L249" s="4" t="s">
        <v>27</v>
      </c>
      <c r="M249" s="4">
        <f>(COUNT(K$2:K249)-1/2)*(COUNT(K$2:K249)-1/2)*100</f>
        <v>6125625</v>
      </c>
      <c r="N249" s="48"/>
      <c r="O249" s="52">
        <f t="shared" si="14"/>
        <v>1</v>
      </c>
      <c r="P249" s="52">
        <f t="shared" si="16"/>
        <v>0.6667</v>
      </c>
      <c r="Q249" s="53">
        <f t="shared" si="17"/>
        <v>0</v>
      </c>
    </row>
    <row r="250" spans="11:17" ht="13.5">
      <c r="K250" s="4">
        <f t="shared" si="15"/>
        <v>6125626</v>
      </c>
      <c r="L250" s="4" t="s">
        <v>27</v>
      </c>
      <c r="M250" s="4">
        <f>(COUNT(K$2:K250)-1/2)*(COUNT(K$2:K250)-1/2)*100</f>
        <v>6175225</v>
      </c>
      <c r="N250" s="48"/>
      <c r="O250" s="52">
        <f t="shared" si="14"/>
        <v>1</v>
      </c>
      <c r="P250" s="52">
        <f t="shared" si="16"/>
        <v>0.6667</v>
      </c>
      <c r="Q250" s="53">
        <f t="shared" si="17"/>
        <v>0</v>
      </c>
    </row>
    <row r="251" spans="11:17" ht="13.5">
      <c r="K251" s="4">
        <f t="shared" si="15"/>
        <v>6175226</v>
      </c>
      <c r="L251" s="4" t="s">
        <v>27</v>
      </c>
      <c r="M251" s="4">
        <f>(COUNT(K$2:K251)-1/2)*(COUNT(K$2:K251)-1/2)*100</f>
        <v>6225025</v>
      </c>
      <c r="N251" s="48"/>
      <c r="O251" s="52">
        <f t="shared" si="14"/>
        <v>1</v>
      </c>
      <c r="P251" s="52">
        <f t="shared" si="16"/>
        <v>0.6667</v>
      </c>
      <c r="Q251" s="53">
        <f t="shared" si="17"/>
        <v>0</v>
      </c>
    </row>
    <row r="252" spans="11:17" ht="13.5">
      <c r="K252" s="4">
        <f t="shared" si="15"/>
        <v>6225026</v>
      </c>
      <c r="L252" s="4" t="s">
        <v>27</v>
      </c>
      <c r="M252" s="4">
        <f>(COUNT(K$2:K252)-1/2)*(COUNT(K$2:K252)-1/2)*100</f>
        <v>6275025</v>
      </c>
      <c r="N252" s="48"/>
      <c r="O252" s="52">
        <f t="shared" si="14"/>
        <v>1</v>
      </c>
      <c r="P252" s="52">
        <f t="shared" si="16"/>
        <v>0.6667</v>
      </c>
      <c r="Q252" s="53">
        <f t="shared" si="17"/>
        <v>0</v>
      </c>
    </row>
    <row r="253" spans="11:17" ht="13.5">
      <c r="K253" s="4">
        <f t="shared" si="15"/>
        <v>6275026</v>
      </c>
      <c r="L253" s="4" t="s">
        <v>27</v>
      </c>
      <c r="M253" s="4">
        <f>(COUNT(K$2:K253)-1/2)*(COUNT(K$2:K253)-1/2)*100</f>
        <v>6325225</v>
      </c>
      <c r="N253" s="48"/>
      <c r="O253" s="52">
        <f t="shared" si="14"/>
        <v>1</v>
      </c>
      <c r="P253" s="52">
        <f t="shared" si="16"/>
        <v>0.6667</v>
      </c>
      <c r="Q253" s="53">
        <f t="shared" si="17"/>
        <v>0</v>
      </c>
    </row>
    <row r="254" spans="11:17" ht="13.5">
      <c r="K254" s="4">
        <f t="shared" si="15"/>
        <v>6325226</v>
      </c>
      <c r="L254" s="4" t="s">
        <v>27</v>
      </c>
      <c r="M254" s="4">
        <f>(COUNT(K$2:K254)-1/2)*(COUNT(K$2:K254)-1/2)*100</f>
        <v>6375625</v>
      </c>
      <c r="N254" s="48"/>
      <c r="O254" s="52">
        <f t="shared" si="14"/>
        <v>1</v>
      </c>
      <c r="P254" s="52">
        <f t="shared" si="16"/>
        <v>0.6667</v>
      </c>
      <c r="Q254" s="53">
        <f t="shared" si="17"/>
        <v>0</v>
      </c>
    </row>
    <row r="255" spans="11:17" ht="13.5">
      <c r="K255" s="4">
        <f t="shared" si="15"/>
        <v>6375626</v>
      </c>
      <c r="L255" s="4" t="s">
        <v>27</v>
      </c>
      <c r="M255" s="4">
        <f>(COUNT(K$2:K255)-1/2)*(COUNT(K$2:K255)-1/2)*100</f>
        <v>6426225</v>
      </c>
      <c r="N255" s="48"/>
      <c r="O255" s="52">
        <f t="shared" si="14"/>
        <v>1</v>
      </c>
      <c r="P255" s="52">
        <f t="shared" si="16"/>
        <v>0.6667</v>
      </c>
      <c r="Q255" s="53">
        <f t="shared" si="17"/>
        <v>0</v>
      </c>
    </row>
    <row r="256" spans="11:17" ht="13.5">
      <c r="K256" s="4">
        <f t="shared" si="15"/>
        <v>6426226</v>
      </c>
      <c r="L256" s="4" t="s">
        <v>27</v>
      </c>
      <c r="M256" s="4">
        <f>(COUNT(K$2:K256)-1/2)*(COUNT(K$2:K256)-1/2)*100</f>
        <v>6477025</v>
      </c>
      <c r="N256" s="48"/>
      <c r="O256" s="52">
        <f t="shared" si="14"/>
        <v>1</v>
      </c>
      <c r="P256" s="52">
        <f t="shared" si="16"/>
        <v>0.6667</v>
      </c>
      <c r="Q256" s="53">
        <f t="shared" si="17"/>
        <v>0</v>
      </c>
    </row>
    <row r="257" spans="11:17" ht="13.5">
      <c r="K257" s="4">
        <f t="shared" si="15"/>
        <v>6477026</v>
      </c>
      <c r="L257" s="4" t="s">
        <v>27</v>
      </c>
      <c r="M257" s="4">
        <f>(COUNT(K$2:K257)-1/2)*(COUNT(K$2:K257)-1/2)*100</f>
        <v>6528025</v>
      </c>
      <c r="N257" s="48"/>
      <c r="O257" s="52">
        <f t="shared" si="14"/>
        <v>1</v>
      </c>
      <c r="P257" s="52">
        <f t="shared" si="16"/>
        <v>0.6667</v>
      </c>
      <c r="Q257" s="53">
        <f t="shared" si="17"/>
        <v>0</v>
      </c>
    </row>
    <row r="258" spans="11:17" ht="13.5">
      <c r="K258" s="4">
        <f t="shared" si="15"/>
        <v>6528026</v>
      </c>
      <c r="L258" s="4" t="s">
        <v>27</v>
      </c>
      <c r="M258" s="4">
        <f>(COUNT(K$2:K258)-1/2)*(COUNT(K$2:K258)-1/2)*100</f>
        <v>6579225</v>
      </c>
      <c r="N258" s="48"/>
      <c r="O258" s="52">
        <f aca="true" t="shared" si="18" ref="O258:O318">1-N258</f>
        <v>1</v>
      </c>
      <c r="P258" s="52">
        <f t="shared" si="16"/>
        <v>0.6667</v>
      </c>
      <c r="Q258" s="53">
        <f t="shared" si="17"/>
        <v>0</v>
      </c>
    </row>
    <row r="259" spans="11:17" ht="13.5">
      <c r="K259" s="4">
        <f aca="true" t="shared" si="19" ref="K259:K318">M258+1</f>
        <v>6579226</v>
      </c>
      <c r="L259" s="4" t="s">
        <v>27</v>
      </c>
      <c r="M259" s="4">
        <f>(COUNT(K$2:K259)-1/2)*(COUNT(K$2:K259)-1/2)*100</f>
        <v>6630625</v>
      </c>
      <c r="N259" s="48"/>
      <c r="O259" s="52">
        <f t="shared" si="18"/>
        <v>1</v>
      </c>
      <c r="P259" s="52">
        <f aca="true" t="shared" si="20" ref="P259:P318">$N$2-N259</f>
        <v>0.6667</v>
      </c>
      <c r="Q259" s="53">
        <f aca="true" t="shared" si="21" ref="Q259:Q318">P259-P258</f>
        <v>0</v>
      </c>
    </row>
    <row r="260" spans="11:17" ht="13.5">
      <c r="K260" s="4">
        <f t="shared" si="19"/>
        <v>6630626</v>
      </c>
      <c r="L260" s="4" t="s">
        <v>27</v>
      </c>
      <c r="M260" s="4">
        <f>(COUNT(K$2:K260)-1/2)*(COUNT(K$2:K260)-1/2)*100</f>
        <v>6682225</v>
      </c>
      <c r="N260" s="48"/>
      <c r="O260" s="52">
        <f t="shared" si="18"/>
        <v>1</v>
      </c>
      <c r="P260" s="52">
        <f t="shared" si="20"/>
        <v>0.6667</v>
      </c>
      <c r="Q260" s="53">
        <f t="shared" si="21"/>
        <v>0</v>
      </c>
    </row>
    <row r="261" spans="11:17" ht="13.5">
      <c r="K261" s="4">
        <f t="shared" si="19"/>
        <v>6682226</v>
      </c>
      <c r="L261" s="4" t="s">
        <v>27</v>
      </c>
      <c r="M261" s="4">
        <f>(COUNT(K$2:K261)-1/2)*(COUNT(K$2:K261)-1/2)*100</f>
        <v>6734025</v>
      </c>
      <c r="N261" s="48"/>
      <c r="O261" s="52">
        <f t="shared" si="18"/>
        <v>1</v>
      </c>
      <c r="P261" s="52">
        <f t="shared" si="20"/>
        <v>0.6667</v>
      </c>
      <c r="Q261" s="53">
        <f t="shared" si="21"/>
        <v>0</v>
      </c>
    </row>
    <row r="262" spans="11:17" ht="13.5">
      <c r="K262" s="4">
        <f t="shared" si="19"/>
        <v>6734026</v>
      </c>
      <c r="L262" s="4" t="s">
        <v>27</v>
      </c>
      <c r="M262" s="4">
        <f>(COUNT(K$2:K262)-1/2)*(COUNT(K$2:K262)-1/2)*100</f>
        <v>6786025</v>
      </c>
      <c r="N262" s="48"/>
      <c r="O262" s="52">
        <f t="shared" si="18"/>
        <v>1</v>
      </c>
      <c r="P262" s="52">
        <f t="shared" si="20"/>
        <v>0.6667</v>
      </c>
      <c r="Q262" s="53">
        <f t="shared" si="21"/>
        <v>0</v>
      </c>
    </row>
    <row r="263" spans="11:17" ht="13.5">
      <c r="K263" s="4">
        <f t="shared" si="19"/>
        <v>6786026</v>
      </c>
      <c r="L263" s="4" t="s">
        <v>27</v>
      </c>
      <c r="M263" s="4">
        <f>(COUNT(K$2:K263)-1/2)*(COUNT(K$2:K263)-1/2)*100</f>
        <v>6838225</v>
      </c>
      <c r="N263" s="48"/>
      <c r="O263" s="52">
        <f t="shared" si="18"/>
        <v>1</v>
      </c>
      <c r="P263" s="52">
        <f t="shared" si="20"/>
        <v>0.6667</v>
      </c>
      <c r="Q263" s="53">
        <f t="shared" si="21"/>
        <v>0</v>
      </c>
    </row>
    <row r="264" spans="11:17" ht="13.5">
      <c r="K264" s="4">
        <f t="shared" si="19"/>
        <v>6838226</v>
      </c>
      <c r="L264" s="4" t="s">
        <v>27</v>
      </c>
      <c r="M264" s="4">
        <f>(COUNT(K$2:K264)-1/2)*(COUNT(K$2:K264)-1/2)*100</f>
        <v>6890625</v>
      </c>
      <c r="N264" s="48"/>
      <c r="O264" s="52">
        <f t="shared" si="18"/>
        <v>1</v>
      </c>
      <c r="P264" s="52">
        <f t="shared" si="20"/>
        <v>0.6667</v>
      </c>
      <c r="Q264" s="53">
        <f t="shared" si="21"/>
        <v>0</v>
      </c>
    </row>
    <row r="265" spans="11:17" ht="13.5">
      <c r="K265" s="4">
        <f t="shared" si="19"/>
        <v>6890626</v>
      </c>
      <c r="L265" s="4" t="s">
        <v>27</v>
      </c>
      <c r="M265" s="4">
        <f>(COUNT(K$2:K265)-1/2)*(COUNT(K$2:K265)-1/2)*100</f>
        <v>6943225</v>
      </c>
      <c r="N265" s="48"/>
      <c r="O265" s="52">
        <f t="shared" si="18"/>
        <v>1</v>
      </c>
      <c r="P265" s="52">
        <f t="shared" si="20"/>
        <v>0.6667</v>
      </c>
      <c r="Q265" s="53">
        <f t="shared" si="21"/>
        <v>0</v>
      </c>
    </row>
    <row r="266" spans="11:17" ht="13.5">
      <c r="K266" s="4">
        <f t="shared" si="19"/>
        <v>6943226</v>
      </c>
      <c r="L266" s="4" t="s">
        <v>27</v>
      </c>
      <c r="M266" s="4">
        <f>(COUNT(K$2:K266)-1/2)*(COUNT(K$2:K266)-1/2)*100</f>
        <v>6996025</v>
      </c>
      <c r="N266" s="48"/>
      <c r="O266" s="52">
        <f t="shared" si="18"/>
        <v>1</v>
      </c>
      <c r="P266" s="52">
        <f t="shared" si="20"/>
        <v>0.6667</v>
      </c>
      <c r="Q266" s="53">
        <f t="shared" si="21"/>
        <v>0</v>
      </c>
    </row>
    <row r="267" spans="11:17" ht="13.5">
      <c r="K267" s="4">
        <f t="shared" si="19"/>
        <v>6996026</v>
      </c>
      <c r="L267" s="4" t="s">
        <v>27</v>
      </c>
      <c r="M267" s="4">
        <f>(COUNT(K$2:K267)-1/2)*(COUNT(K$2:K267)-1/2)*100</f>
        <v>7049025</v>
      </c>
      <c r="N267" s="48"/>
      <c r="O267" s="52">
        <f t="shared" si="18"/>
        <v>1</v>
      </c>
      <c r="P267" s="52">
        <f t="shared" si="20"/>
        <v>0.6667</v>
      </c>
      <c r="Q267" s="53">
        <f t="shared" si="21"/>
        <v>0</v>
      </c>
    </row>
    <row r="268" spans="11:17" ht="13.5">
      <c r="K268" s="4">
        <f t="shared" si="19"/>
        <v>7049026</v>
      </c>
      <c r="L268" s="4" t="s">
        <v>27</v>
      </c>
      <c r="M268" s="4">
        <f>(COUNT(K$2:K268)-1/2)*(COUNT(K$2:K268)-1/2)*100</f>
        <v>7102225</v>
      </c>
      <c r="N268" s="48"/>
      <c r="O268" s="52">
        <f t="shared" si="18"/>
        <v>1</v>
      </c>
      <c r="P268" s="52">
        <f t="shared" si="20"/>
        <v>0.6667</v>
      </c>
      <c r="Q268" s="53">
        <f t="shared" si="21"/>
        <v>0</v>
      </c>
    </row>
    <row r="269" spans="11:17" ht="13.5">
      <c r="K269" s="4">
        <f t="shared" si="19"/>
        <v>7102226</v>
      </c>
      <c r="L269" s="4" t="s">
        <v>27</v>
      </c>
      <c r="M269" s="4">
        <f>(COUNT(K$2:K269)-1/2)*(COUNT(K$2:K269)-1/2)*100</f>
        <v>7155625</v>
      </c>
      <c r="N269" s="48"/>
      <c r="O269" s="52">
        <f t="shared" si="18"/>
        <v>1</v>
      </c>
      <c r="P269" s="52">
        <f t="shared" si="20"/>
        <v>0.6667</v>
      </c>
      <c r="Q269" s="53">
        <f t="shared" si="21"/>
        <v>0</v>
      </c>
    </row>
    <row r="270" spans="11:17" ht="13.5">
      <c r="K270" s="4">
        <f t="shared" si="19"/>
        <v>7155626</v>
      </c>
      <c r="L270" s="4" t="s">
        <v>27</v>
      </c>
      <c r="M270" s="4">
        <f>(COUNT(K$2:K270)-1/2)*(COUNT(K$2:K270)-1/2)*100</f>
        <v>7209225</v>
      </c>
      <c r="N270" s="48"/>
      <c r="O270" s="52">
        <f t="shared" si="18"/>
        <v>1</v>
      </c>
      <c r="P270" s="52">
        <f t="shared" si="20"/>
        <v>0.6667</v>
      </c>
      <c r="Q270" s="53">
        <f t="shared" si="21"/>
        <v>0</v>
      </c>
    </row>
    <row r="271" spans="11:17" ht="13.5">
      <c r="K271" s="4">
        <f t="shared" si="19"/>
        <v>7209226</v>
      </c>
      <c r="L271" s="4" t="s">
        <v>27</v>
      </c>
      <c r="M271" s="4">
        <f>(COUNT(K$2:K271)-1/2)*(COUNT(K$2:K271)-1/2)*100</f>
        <v>7263025</v>
      </c>
      <c r="N271" s="48"/>
      <c r="O271" s="52">
        <f t="shared" si="18"/>
        <v>1</v>
      </c>
      <c r="P271" s="52">
        <f t="shared" si="20"/>
        <v>0.6667</v>
      </c>
      <c r="Q271" s="53">
        <f t="shared" si="21"/>
        <v>0</v>
      </c>
    </row>
    <row r="272" spans="11:17" ht="13.5">
      <c r="K272" s="4">
        <f t="shared" si="19"/>
        <v>7263026</v>
      </c>
      <c r="L272" s="4" t="s">
        <v>27</v>
      </c>
      <c r="M272" s="4">
        <f>(COUNT(K$2:K272)-1/2)*(COUNT(K$2:K272)-1/2)*100</f>
        <v>7317025</v>
      </c>
      <c r="N272" s="48"/>
      <c r="O272" s="52">
        <f t="shared" si="18"/>
        <v>1</v>
      </c>
      <c r="P272" s="52">
        <f t="shared" si="20"/>
        <v>0.6667</v>
      </c>
      <c r="Q272" s="53">
        <f t="shared" si="21"/>
        <v>0</v>
      </c>
    </row>
    <row r="273" spans="11:17" ht="13.5">
      <c r="K273" s="4">
        <f t="shared" si="19"/>
        <v>7317026</v>
      </c>
      <c r="L273" s="4" t="s">
        <v>27</v>
      </c>
      <c r="M273" s="4">
        <f>(COUNT(K$2:K273)-1/2)*(COUNT(K$2:K273)-1/2)*100</f>
        <v>7371225</v>
      </c>
      <c r="N273" s="48"/>
      <c r="O273" s="52">
        <f t="shared" si="18"/>
        <v>1</v>
      </c>
      <c r="P273" s="52">
        <f t="shared" si="20"/>
        <v>0.6667</v>
      </c>
      <c r="Q273" s="53">
        <f t="shared" si="21"/>
        <v>0</v>
      </c>
    </row>
    <row r="274" spans="11:17" ht="13.5">
      <c r="K274" s="4">
        <f t="shared" si="19"/>
        <v>7371226</v>
      </c>
      <c r="L274" s="4" t="s">
        <v>27</v>
      </c>
      <c r="M274" s="4">
        <f>(COUNT(K$2:K274)-1/2)*(COUNT(K$2:K274)-1/2)*100</f>
        <v>7425625</v>
      </c>
      <c r="N274" s="48"/>
      <c r="O274" s="52">
        <f t="shared" si="18"/>
        <v>1</v>
      </c>
      <c r="P274" s="52">
        <f t="shared" si="20"/>
        <v>0.6667</v>
      </c>
      <c r="Q274" s="53">
        <f t="shared" si="21"/>
        <v>0</v>
      </c>
    </row>
    <row r="275" spans="11:17" ht="13.5">
      <c r="K275" s="4">
        <f t="shared" si="19"/>
        <v>7425626</v>
      </c>
      <c r="L275" s="4" t="s">
        <v>27</v>
      </c>
      <c r="M275" s="4">
        <f>(COUNT(K$2:K275)-1/2)*(COUNT(K$2:K275)-1/2)*100</f>
        <v>7480225</v>
      </c>
      <c r="N275" s="48"/>
      <c r="O275" s="52">
        <f t="shared" si="18"/>
        <v>1</v>
      </c>
      <c r="P275" s="52">
        <f t="shared" si="20"/>
        <v>0.6667</v>
      </c>
      <c r="Q275" s="53">
        <f t="shared" si="21"/>
        <v>0</v>
      </c>
    </row>
    <row r="276" spans="11:17" ht="13.5">
      <c r="K276" s="4">
        <f t="shared" si="19"/>
        <v>7480226</v>
      </c>
      <c r="L276" s="4" t="s">
        <v>27</v>
      </c>
      <c r="M276" s="4">
        <f>(COUNT(K$2:K276)-1/2)*(COUNT(K$2:K276)-1/2)*100</f>
        <v>7535025</v>
      </c>
      <c r="N276" s="48"/>
      <c r="O276" s="52">
        <f t="shared" si="18"/>
        <v>1</v>
      </c>
      <c r="P276" s="52">
        <f t="shared" si="20"/>
        <v>0.6667</v>
      </c>
      <c r="Q276" s="53">
        <f t="shared" si="21"/>
        <v>0</v>
      </c>
    </row>
    <row r="277" spans="11:17" ht="13.5">
      <c r="K277" s="4">
        <f t="shared" si="19"/>
        <v>7535026</v>
      </c>
      <c r="L277" s="4" t="s">
        <v>27</v>
      </c>
      <c r="M277" s="4">
        <f>(COUNT(K$2:K277)-1/2)*(COUNT(K$2:K277)-1/2)*100</f>
        <v>7590025</v>
      </c>
      <c r="N277" s="48"/>
      <c r="O277" s="52">
        <f t="shared" si="18"/>
        <v>1</v>
      </c>
      <c r="P277" s="52">
        <f t="shared" si="20"/>
        <v>0.6667</v>
      </c>
      <c r="Q277" s="53">
        <f t="shared" si="21"/>
        <v>0</v>
      </c>
    </row>
    <row r="278" spans="11:17" ht="13.5">
      <c r="K278" s="4">
        <f t="shared" si="19"/>
        <v>7590026</v>
      </c>
      <c r="L278" s="4" t="s">
        <v>27</v>
      </c>
      <c r="M278" s="4">
        <f>(COUNT(K$2:K278)-1/2)*(COUNT(K$2:K278)-1/2)*100</f>
        <v>7645225</v>
      </c>
      <c r="N278" s="48"/>
      <c r="O278" s="52">
        <f t="shared" si="18"/>
        <v>1</v>
      </c>
      <c r="P278" s="52">
        <f t="shared" si="20"/>
        <v>0.6667</v>
      </c>
      <c r="Q278" s="53">
        <f t="shared" si="21"/>
        <v>0</v>
      </c>
    </row>
    <row r="279" spans="11:17" ht="13.5">
      <c r="K279" s="4">
        <f t="shared" si="19"/>
        <v>7645226</v>
      </c>
      <c r="L279" s="4" t="s">
        <v>27</v>
      </c>
      <c r="M279" s="4">
        <f>(COUNT(K$2:K279)-1/2)*(COUNT(K$2:K279)-1/2)*100</f>
        <v>7700625</v>
      </c>
      <c r="N279" s="48"/>
      <c r="O279" s="52">
        <f t="shared" si="18"/>
        <v>1</v>
      </c>
      <c r="P279" s="52">
        <f t="shared" si="20"/>
        <v>0.6667</v>
      </c>
      <c r="Q279" s="53">
        <f t="shared" si="21"/>
        <v>0</v>
      </c>
    </row>
    <row r="280" spans="11:17" ht="13.5">
      <c r="K280" s="4">
        <f t="shared" si="19"/>
        <v>7700626</v>
      </c>
      <c r="L280" s="4" t="s">
        <v>27</v>
      </c>
      <c r="M280" s="4">
        <f>(COUNT(K$2:K280)-1/2)*(COUNT(K$2:K280)-1/2)*100</f>
        <v>7756225</v>
      </c>
      <c r="N280" s="48"/>
      <c r="O280" s="52">
        <f t="shared" si="18"/>
        <v>1</v>
      </c>
      <c r="P280" s="52">
        <f t="shared" si="20"/>
        <v>0.6667</v>
      </c>
      <c r="Q280" s="53">
        <f t="shared" si="21"/>
        <v>0</v>
      </c>
    </row>
    <row r="281" spans="11:17" ht="13.5">
      <c r="K281" s="4">
        <f t="shared" si="19"/>
        <v>7756226</v>
      </c>
      <c r="L281" s="4" t="s">
        <v>27</v>
      </c>
      <c r="M281" s="4">
        <f>(COUNT(K$2:K281)-1/2)*(COUNT(K$2:K281)-1/2)*100</f>
        <v>7812025</v>
      </c>
      <c r="N281" s="48"/>
      <c r="O281" s="52">
        <f t="shared" si="18"/>
        <v>1</v>
      </c>
      <c r="P281" s="52">
        <f t="shared" si="20"/>
        <v>0.6667</v>
      </c>
      <c r="Q281" s="53">
        <f t="shared" si="21"/>
        <v>0</v>
      </c>
    </row>
    <row r="282" spans="11:17" ht="13.5">
      <c r="K282" s="4">
        <f t="shared" si="19"/>
        <v>7812026</v>
      </c>
      <c r="L282" s="4" t="s">
        <v>27</v>
      </c>
      <c r="M282" s="4">
        <f>(COUNT(K$2:K282)-1/2)*(COUNT(K$2:K282)-1/2)*100</f>
        <v>7868025</v>
      </c>
      <c r="N282" s="48"/>
      <c r="O282" s="52">
        <f t="shared" si="18"/>
        <v>1</v>
      </c>
      <c r="P282" s="52">
        <f t="shared" si="20"/>
        <v>0.6667</v>
      </c>
      <c r="Q282" s="53">
        <f t="shared" si="21"/>
        <v>0</v>
      </c>
    </row>
    <row r="283" spans="11:17" ht="13.5">
      <c r="K283" s="4">
        <f t="shared" si="19"/>
        <v>7868026</v>
      </c>
      <c r="L283" s="4" t="s">
        <v>27</v>
      </c>
      <c r="M283" s="4">
        <f>(COUNT(K$2:K283)-1/2)*(COUNT(K$2:K283)-1/2)*100</f>
        <v>7924225</v>
      </c>
      <c r="N283" s="48"/>
      <c r="O283" s="52">
        <f t="shared" si="18"/>
        <v>1</v>
      </c>
      <c r="P283" s="52">
        <f t="shared" si="20"/>
        <v>0.6667</v>
      </c>
      <c r="Q283" s="53">
        <f t="shared" si="21"/>
        <v>0</v>
      </c>
    </row>
    <row r="284" spans="11:17" ht="13.5">
      <c r="K284" s="4">
        <f t="shared" si="19"/>
        <v>7924226</v>
      </c>
      <c r="L284" s="4" t="s">
        <v>27</v>
      </c>
      <c r="M284" s="4">
        <f>(COUNT(K$2:K284)-1/2)*(COUNT(K$2:K284)-1/2)*100</f>
        <v>7980625</v>
      </c>
      <c r="N284" s="48"/>
      <c r="O284" s="52">
        <f t="shared" si="18"/>
        <v>1</v>
      </c>
      <c r="P284" s="52">
        <f t="shared" si="20"/>
        <v>0.6667</v>
      </c>
      <c r="Q284" s="53">
        <f t="shared" si="21"/>
        <v>0</v>
      </c>
    </row>
    <row r="285" spans="11:17" ht="13.5">
      <c r="K285" s="4">
        <f t="shared" si="19"/>
        <v>7980626</v>
      </c>
      <c r="L285" s="4" t="s">
        <v>27</v>
      </c>
      <c r="M285" s="4">
        <f>(COUNT(K$2:K285)-1/2)*(COUNT(K$2:K285)-1/2)*100</f>
        <v>8037225</v>
      </c>
      <c r="N285" s="48"/>
      <c r="O285" s="52">
        <f t="shared" si="18"/>
        <v>1</v>
      </c>
      <c r="P285" s="52">
        <f t="shared" si="20"/>
        <v>0.6667</v>
      </c>
      <c r="Q285" s="53">
        <f t="shared" si="21"/>
        <v>0</v>
      </c>
    </row>
    <row r="286" spans="11:17" ht="13.5">
      <c r="K286" s="4">
        <f t="shared" si="19"/>
        <v>8037226</v>
      </c>
      <c r="L286" s="4" t="s">
        <v>27</v>
      </c>
      <c r="M286" s="4">
        <f>(COUNT(K$2:K286)-1/2)*(COUNT(K$2:K286)-1/2)*100</f>
        <v>8094025</v>
      </c>
      <c r="N286" s="48"/>
      <c r="O286" s="52">
        <f t="shared" si="18"/>
        <v>1</v>
      </c>
      <c r="P286" s="52">
        <f t="shared" si="20"/>
        <v>0.6667</v>
      </c>
      <c r="Q286" s="53">
        <f t="shared" si="21"/>
        <v>0</v>
      </c>
    </row>
    <row r="287" spans="11:17" ht="13.5">
      <c r="K287" s="4">
        <f t="shared" si="19"/>
        <v>8094026</v>
      </c>
      <c r="L287" s="4" t="s">
        <v>27</v>
      </c>
      <c r="M287" s="4">
        <f>(COUNT(K$2:K287)-1/2)*(COUNT(K$2:K287)-1/2)*100</f>
        <v>8151025</v>
      </c>
      <c r="N287" s="48"/>
      <c r="O287" s="52">
        <f t="shared" si="18"/>
        <v>1</v>
      </c>
      <c r="P287" s="52">
        <f t="shared" si="20"/>
        <v>0.6667</v>
      </c>
      <c r="Q287" s="53">
        <f t="shared" si="21"/>
        <v>0</v>
      </c>
    </row>
    <row r="288" spans="11:17" ht="13.5">
      <c r="K288" s="4">
        <f t="shared" si="19"/>
        <v>8151026</v>
      </c>
      <c r="L288" s="4" t="s">
        <v>27</v>
      </c>
      <c r="M288" s="4">
        <f>(COUNT(K$2:K288)-1/2)*(COUNT(K$2:K288)-1/2)*100</f>
        <v>8208225</v>
      </c>
      <c r="N288" s="48"/>
      <c r="O288" s="52">
        <f t="shared" si="18"/>
        <v>1</v>
      </c>
      <c r="P288" s="52">
        <f t="shared" si="20"/>
        <v>0.6667</v>
      </c>
      <c r="Q288" s="53">
        <f t="shared" si="21"/>
        <v>0</v>
      </c>
    </row>
    <row r="289" spans="11:17" ht="13.5">
      <c r="K289" s="4">
        <f t="shared" si="19"/>
        <v>8208226</v>
      </c>
      <c r="L289" s="4" t="s">
        <v>27</v>
      </c>
      <c r="M289" s="4">
        <f>(COUNT(K$2:K289)-1/2)*(COUNT(K$2:K289)-1/2)*100</f>
        <v>8265625</v>
      </c>
      <c r="N289" s="48"/>
      <c r="O289" s="52">
        <f t="shared" si="18"/>
        <v>1</v>
      </c>
      <c r="P289" s="52">
        <f t="shared" si="20"/>
        <v>0.6667</v>
      </c>
      <c r="Q289" s="53">
        <f t="shared" si="21"/>
        <v>0</v>
      </c>
    </row>
    <row r="290" spans="11:17" ht="13.5">
      <c r="K290" s="4">
        <f t="shared" si="19"/>
        <v>8265626</v>
      </c>
      <c r="L290" s="4" t="s">
        <v>27</v>
      </c>
      <c r="M290" s="4">
        <f>(COUNT(K$2:K290)-1/2)*(COUNT(K$2:K290)-1/2)*100</f>
        <v>8323225</v>
      </c>
      <c r="N290" s="48"/>
      <c r="O290" s="52">
        <f t="shared" si="18"/>
        <v>1</v>
      </c>
      <c r="P290" s="52">
        <f t="shared" si="20"/>
        <v>0.6667</v>
      </c>
      <c r="Q290" s="53">
        <f t="shared" si="21"/>
        <v>0</v>
      </c>
    </row>
    <row r="291" spans="11:17" ht="13.5">
      <c r="K291" s="4">
        <f t="shared" si="19"/>
        <v>8323226</v>
      </c>
      <c r="L291" s="4" t="s">
        <v>27</v>
      </c>
      <c r="M291" s="4">
        <f>(COUNT(K$2:K291)-1/2)*(COUNT(K$2:K291)-1/2)*100</f>
        <v>8381025</v>
      </c>
      <c r="N291" s="48"/>
      <c r="O291" s="52">
        <f t="shared" si="18"/>
        <v>1</v>
      </c>
      <c r="P291" s="52">
        <f t="shared" si="20"/>
        <v>0.6667</v>
      </c>
      <c r="Q291" s="53">
        <f t="shared" si="21"/>
        <v>0</v>
      </c>
    </row>
    <row r="292" spans="11:17" ht="13.5">
      <c r="K292" s="4">
        <f t="shared" si="19"/>
        <v>8381026</v>
      </c>
      <c r="L292" s="4" t="s">
        <v>27</v>
      </c>
      <c r="M292" s="4">
        <f>(COUNT(K$2:K292)-1/2)*(COUNT(K$2:K292)-1/2)*100</f>
        <v>8439025</v>
      </c>
      <c r="N292" s="48"/>
      <c r="O292" s="52">
        <f t="shared" si="18"/>
        <v>1</v>
      </c>
      <c r="P292" s="52">
        <f t="shared" si="20"/>
        <v>0.6667</v>
      </c>
      <c r="Q292" s="53">
        <f t="shared" si="21"/>
        <v>0</v>
      </c>
    </row>
    <row r="293" spans="11:17" ht="13.5">
      <c r="K293" s="4">
        <f t="shared" si="19"/>
        <v>8439026</v>
      </c>
      <c r="L293" s="4" t="s">
        <v>27</v>
      </c>
      <c r="M293" s="4">
        <f>(COUNT(K$2:K293)-1/2)*(COUNT(K$2:K293)-1/2)*100</f>
        <v>8497225</v>
      </c>
      <c r="N293" s="48"/>
      <c r="O293" s="52">
        <f t="shared" si="18"/>
        <v>1</v>
      </c>
      <c r="P293" s="52">
        <f t="shared" si="20"/>
        <v>0.6667</v>
      </c>
      <c r="Q293" s="53">
        <f t="shared" si="21"/>
        <v>0</v>
      </c>
    </row>
    <row r="294" spans="11:17" ht="13.5">
      <c r="K294" s="4">
        <f t="shared" si="19"/>
        <v>8497226</v>
      </c>
      <c r="L294" s="4" t="s">
        <v>27</v>
      </c>
      <c r="M294" s="4">
        <f>(COUNT(K$2:K294)-1/2)*(COUNT(K$2:K294)-1/2)*100</f>
        <v>8555625</v>
      </c>
      <c r="N294" s="48"/>
      <c r="O294" s="52">
        <f t="shared" si="18"/>
        <v>1</v>
      </c>
      <c r="P294" s="52">
        <f t="shared" si="20"/>
        <v>0.6667</v>
      </c>
      <c r="Q294" s="53">
        <f t="shared" si="21"/>
        <v>0</v>
      </c>
    </row>
    <row r="295" spans="11:17" ht="13.5">
      <c r="K295" s="4">
        <f t="shared" si="19"/>
        <v>8555626</v>
      </c>
      <c r="L295" s="4" t="s">
        <v>27</v>
      </c>
      <c r="M295" s="4">
        <f>(COUNT(K$2:K295)-1/2)*(COUNT(K$2:K295)-1/2)*100</f>
        <v>8614225</v>
      </c>
      <c r="N295" s="48"/>
      <c r="O295" s="52">
        <f t="shared" si="18"/>
        <v>1</v>
      </c>
      <c r="P295" s="52">
        <f t="shared" si="20"/>
        <v>0.6667</v>
      </c>
      <c r="Q295" s="53">
        <f t="shared" si="21"/>
        <v>0</v>
      </c>
    </row>
    <row r="296" spans="11:17" ht="13.5">
      <c r="K296" s="4">
        <f t="shared" si="19"/>
        <v>8614226</v>
      </c>
      <c r="L296" s="4" t="s">
        <v>27</v>
      </c>
      <c r="M296" s="4">
        <f>(COUNT(K$2:K296)-1/2)*(COUNT(K$2:K296)-1/2)*100</f>
        <v>8673025</v>
      </c>
      <c r="N296" s="48"/>
      <c r="O296" s="52">
        <f t="shared" si="18"/>
        <v>1</v>
      </c>
      <c r="P296" s="52">
        <f t="shared" si="20"/>
        <v>0.6667</v>
      </c>
      <c r="Q296" s="53">
        <f t="shared" si="21"/>
        <v>0</v>
      </c>
    </row>
    <row r="297" spans="11:17" ht="13.5">
      <c r="K297" s="4">
        <f t="shared" si="19"/>
        <v>8673026</v>
      </c>
      <c r="L297" s="4" t="s">
        <v>27</v>
      </c>
      <c r="M297" s="4">
        <f>(COUNT(K$2:K297)-1/2)*(COUNT(K$2:K297)-1/2)*100</f>
        <v>8732025</v>
      </c>
      <c r="N297" s="48"/>
      <c r="O297" s="52">
        <f t="shared" si="18"/>
        <v>1</v>
      </c>
      <c r="P297" s="52">
        <f t="shared" si="20"/>
        <v>0.6667</v>
      </c>
      <c r="Q297" s="53">
        <f t="shared" si="21"/>
        <v>0</v>
      </c>
    </row>
    <row r="298" spans="11:17" ht="13.5">
      <c r="K298" s="4">
        <f t="shared" si="19"/>
        <v>8732026</v>
      </c>
      <c r="L298" s="4" t="s">
        <v>27</v>
      </c>
      <c r="M298" s="4">
        <f>(COUNT(K$2:K298)-1/2)*(COUNT(K$2:K298)-1/2)*100</f>
        <v>8791225</v>
      </c>
      <c r="N298" s="48"/>
      <c r="O298" s="52">
        <f t="shared" si="18"/>
        <v>1</v>
      </c>
      <c r="P298" s="52">
        <f t="shared" si="20"/>
        <v>0.6667</v>
      </c>
      <c r="Q298" s="53">
        <f t="shared" si="21"/>
        <v>0</v>
      </c>
    </row>
    <row r="299" spans="11:17" ht="13.5">
      <c r="K299" s="4">
        <f t="shared" si="19"/>
        <v>8791226</v>
      </c>
      <c r="L299" s="4" t="s">
        <v>27</v>
      </c>
      <c r="M299" s="4">
        <f>(COUNT(K$2:K299)-1/2)*(COUNT(K$2:K299)-1/2)*100</f>
        <v>8850625</v>
      </c>
      <c r="N299" s="48"/>
      <c r="O299" s="52">
        <f t="shared" si="18"/>
        <v>1</v>
      </c>
      <c r="P299" s="52">
        <f t="shared" si="20"/>
        <v>0.6667</v>
      </c>
      <c r="Q299" s="53">
        <f t="shared" si="21"/>
        <v>0</v>
      </c>
    </row>
    <row r="300" spans="11:17" ht="13.5">
      <c r="K300" s="4">
        <f t="shared" si="19"/>
        <v>8850626</v>
      </c>
      <c r="L300" s="4" t="s">
        <v>27</v>
      </c>
      <c r="M300" s="4">
        <f>(COUNT(K$2:K300)-1/2)*(COUNT(K$2:K300)-1/2)*100</f>
        <v>8910225</v>
      </c>
      <c r="N300" s="48"/>
      <c r="O300" s="52">
        <f t="shared" si="18"/>
        <v>1</v>
      </c>
      <c r="P300" s="52">
        <f t="shared" si="20"/>
        <v>0.6667</v>
      </c>
      <c r="Q300" s="53">
        <f t="shared" si="21"/>
        <v>0</v>
      </c>
    </row>
    <row r="301" spans="11:17" ht="13.5">
      <c r="K301" s="4">
        <f t="shared" si="19"/>
        <v>8910226</v>
      </c>
      <c r="L301" s="4" t="s">
        <v>27</v>
      </c>
      <c r="M301" s="4">
        <f>(COUNT(K$2:K301)-1/2)*(COUNT(K$2:K301)-1/2)*100</f>
        <v>8970025</v>
      </c>
      <c r="N301" s="48"/>
      <c r="O301" s="52">
        <f t="shared" si="18"/>
        <v>1</v>
      </c>
      <c r="P301" s="52">
        <f t="shared" si="20"/>
        <v>0.6667</v>
      </c>
      <c r="Q301" s="53">
        <f t="shared" si="21"/>
        <v>0</v>
      </c>
    </row>
    <row r="302" spans="11:17" ht="13.5">
      <c r="K302" s="4">
        <f t="shared" si="19"/>
        <v>8970026</v>
      </c>
      <c r="L302" s="4" t="s">
        <v>27</v>
      </c>
      <c r="M302" s="4">
        <f>(COUNT(K$2:K302)-1/2)*(COUNT(K$2:K302)-1/2)*100</f>
        <v>9030025</v>
      </c>
      <c r="N302" s="48"/>
      <c r="O302" s="52">
        <f t="shared" si="18"/>
        <v>1</v>
      </c>
      <c r="P302" s="52">
        <f t="shared" si="20"/>
        <v>0.6667</v>
      </c>
      <c r="Q302" s="53">
        <f t="shared" si="21"/>
        <v>0</v>
      </c>
    </row>
    <row r="303" spans="11:17" ht="13.5">
      <c r="K303" s="4">
        <f t="shared" si="19"/>
        <v>9030026</v>
      </c>
      <c r="L303" s="4" t="s">
        <v>27</v>
      </c>
      <c r="M303" s="4">
        <f>(COUNT(K$2:K303)-1/2)*(COUNT(K$2:K303)-1/2)*100</f>
        <v>9090225</v>
      </c>
      <c r="N303" s="48"/>
      <c r="O303" s="52">
        <f t="shared" si="18"/>
        <v>1</v>
      </c>
      <c r="P303" s="52">
        <f t="shared" si="20"/>
        <v>0.6667</v>
      </c>
      <c r="Q303" s="53">
        <f t="shared" si="21"/>
        <v>0</v>
      </c>
    </row>
    <row r="304" spans="11:17" ht="13.5">
      <c r="K304" s="4">
        <f t="shared" si="19"/>
        <v>9090226</v>
      </c>
      <c r="L304" s="4" t="s">
        <v>27</v>
      </c>
      <c r="M304" s="4">
        <f>(COUNT(K$2:K304)-1/2)*(COUNT(K$2:K304)-1/2)*100</f>
        <v>9150625</v>
      </c>
      <c r="N304" s="48"/>
      <c r="O304" s="52">
        <f t="shared" si="18"/>
        <v>1</v>
      </c>
      <c r="P304" s="52">
        <f t="shared" si="20"/>
        <v>0.6667</v>
      </c>
      <c r="Q304" s="53">
        <f t="shared" si="21"/>
        <v>0</v>
      </c>
    </row>
    <row r="305" spans="11:17" ht="13.5">
      <c r="K305" s="4">
        <f t="shared" si="19"/>
        <v>9150626</v>
      </c>
      <c r="L305" s="4" t="s">
        <v>27</v>
      </c>
      <c r="M305" s="4">
        <f>(COUNT(K$2:K305)-1/2)*(COUNT(K$2:K305)-1/2)*100</f>
        <v>9211225</v>
      </c>
      <c r="N305" s="48"/>
      <c r="O305" s="52">
        <f t="shared" si="18"/>
        <v>1</v>
      </c>
      <c r="P305" s="52">
        <f t="shared" si="20"/>
        <v>0.6667</v>
      </c>
      <c r="Q305" s="53">
        <f t="shared" si="21"/>
        <v>0</v>
      </c>
    </row>
    <row r="306" spans="11:17" ht="13.5">
      <c r="K306" s="4">
        <f t="shared" si="19"/>
        <v>9211226</v>
      </c>
      <c r="L306" s="4" t="s">
        <v>27</v>
      </c>
      <c r="M306" s="4">
        <f>(COUNT(K$2:K306)-1/2)*(COUNT(K$2:K306)-1/2)*100</f>
        <v>9272025</v>
      </c>
      <c r="N306" s="48"/>
      <c r="O306" s="52">
        <f t="shared" si="18"/>
        <v>1</v>
      </c>
      <c r="P306" s="52">
        <f t="shared" si="20"/>
        <v>0.6667</v>
      </c>
      <c r="Q306" s="53">
        <f t="shared" si="21"/>
        <v>0</v>
      </c>
    </row>
    <row r="307" spans="11:17" ht="13.5">
      <c r="K307" s="4">
        <f t="shared" si="19"/>
        <v>9272026</v>
      </c>
      <c r="L307" s="4" t="s">
        <v>27</v>
      </c>
      <c r="M307" s="4">
        <f>(COUNT(K$2:K307)-1/2)*(COUNT(K$2:K307)-1/2)*100</f>
        <v>9333025</v>
      </c>
      <c r="N307" s="48"/>
      <c r="O307" s="52">
        <f t="shared" si="18"/>
        <v>1</v>
      </c>
      <c r="P307" s="52">
        <f t="shared" si="20"/>
        <v>0.6667</v>
      </c>
      <c r="Q307" s="53">
        <f t="shared" si="21"/>
        <v>0</v>
      </c>
    </row>
    <row r="308" spans="11:17" ht="13.5">
      <c r="K308" s="4">
        <f t="shared" si="19"/>
        <v>9333026</v>
      </c>
      <c r="L308" s="4" t="s">
        <v>27</v>
      </c>
      <c r="M308" s="4">
        <f>(COUNT(K$2:K308)-1/2)*(COUNT(K$2:K308)-1/2)*100</f>
        <v>9394225</v>
      </c>
      <c r="N308" s="48"/>
      <c r="O308" s="52">
        <f t="shared" si="18"/>
        <v>1</v>
      </c>
      <c r="P308" s="52">
        <f t="shared" si="20"/>
        <v>0.6667</v>
      </c>
      <c r="Q308" s="53">
        <f t="shared" si="21"/>
        <v>0</v>
      </c>
    </row>
    <row r="309" spans="11:17" ht="13.5">
      <c r="K309" s="4">
        <f t="shared" si="19"/>
        <v>9394226</v>
      </c>
      <c r="L309" s="4" t="s">
        <v>27</v>
      </c>
      <c r="M309" s="4">
        <f>(COUNT(K$2:K309)-1/2)*(COUNT(K$2:K309)-1/2)*100</f>
        <v>9455625</v>
      </c>
      <c r="N309" s="48"/>
      <c r="O309" s="52">
        <f t="shared" si="18"/>
        <v>1</v>
      </c>
      <c r="P309" s="52">
        <f t="shared" si="20"/>
        <v>0.6667</v>
      </c>
      <c r="Q309" s="53">
        <f t="shared" si="21"/>
        <v>0</v>
      </c>
    </row>
    <row r="310" spans="11:17" ht="13.5">
      <c r="K310" s="4">
        <f t="shared" si="19"/>
        <v>9455626</v>
      </c>
      <c r="L310" s="4" t="s">
        <v>27</v>
      </c>
      <c r="M310" s="4">
        <f>(COUNT(K$2:K310)-1/2)*(COUNT(K$2:K310)-1/2)*100</f>
        <v>9517225</v>
      </c>
      <c r="N310" s="48"/>
      <c r="O310" s="52">
        <f t="shared" si="18"/>
        <v>1</v>
      </c>
      <c r="P310" s="52">
        <f t="shared" si="20"/>
        <v>0.6667</v>
      </c>
      <c r="Q310" s="53">
        <f t="shared" si="21"/>
        <v>0</v>
      </c>
    </row>
    <row r="311" spans="11:17" ht="13.5">
      <c r="K311" s="4">
        <f t="shared" si="19"/>
        <v>9517226</v>
      </c>
      <c r="L311" s="4" t="s">
        <v>27</v>
      </c>
      <c r="M311" s="4">
        <f>(COUNT(K$2:K311)-1/2)*(COUNT(K$2:K311)-1/2)*100</f>
        <v>9579025</v>
      </c>
      <c r="N311" s="48"/>
      <c r="O311" s="52">
        <f t="shared" si="18"/>
        <v>1</v>
      </c>
      <c r="P311" s="52">
        <f t="shared" si="20"/>
        <v>0.6667</v>
      </c>
      <c r="Q311" s="53">
        <f t="shared" si="21"/>
        <v>0</v>
      </c>
    </row>
    <row r="312" spans="11:17" ht="13.5">
      <c r="K312" s="4">
        <f t="shared" si="19"/>
        <v>9579026</v>
      </c>
      <c r="L312" s="4" t="s">
        <v>27</v>
      </c>
      <c r="M312" s="4">
        <f>(COUNT(K$2:K312)-1/2)*(COUNT(K$2:K312)-1/2)*100</f>
        <v>9641025</v>
      </c>
      <c r="N312" s="48"/>
      <c r="O312" s="52">
        <f t="shared" si="18"/>
        <v>1</v>
      </c>
      <c r="P312" s="52">
        <f t="shared" si="20"/>
        <v>0.6667</v>
      </c>
      <c r="Q312" s="53">
        <f t="shared" si="21"/>
        <v>0</v>
      </c>
    </row>
    <row r="313" spans="11:17" ht="13.5">
      <c r="K313" s="4">
        <f t="shared" si="19"/>
        <v>9641026</v>
      </c>
      <c r="L313" s="4" t="s">
        <v>27</v>
      </c>
      <c r="M313" s="4">
        <f>(COUNT(K$2:K313)-1/2)*(COUNT(K$2:K313)-1/2)*100</f>
        <v>9703225</v>
      </c>
      <c r="N313" s="48"/>
      <c r="O313" s="52">
        <f t="shared" si="18"/>
        <v>1</v>
      </c>
      <c r="P313" s="52">
        <f t="shared" si="20"/>
        <v>0.6667</v>
      </c>
      <c r="Q313" s="53">
        <f t="shared" si="21"/>
        <v>0</v>
      </c>
    </row>
    <row r="314" spans="11:17" ht="13.5">
      <c r="K314" s="4">
        <f t="shared" si="19"/>
        <v>9703226</v>
      </c>
      <c r="L314" s="4" t="s">
        <v>27</v>
      </c>
      <c r="M314" s="4">
        <f>(COUNT(K$2:K314)-1/2)*(COUNT(K$2:K314)-1/2)*100</f>
        <v>9765625</v>
      </c>
      <c r="N314" s="48"/>
      <c r="O314" s="52">
        <f t="shared" si="18"/>
        <v>1</v>
      </c>
      <c r="P314" s="52">
        <f t="shared" si="20"/>
        <v>0.6667</v>
      </c>
      <c r="Q314" s="53">
        <f t="shared" si="21"/>
        <v>0</v>
      </c>
    </row>
    <row r="315" spans="11:17" ht="13.5">
      <c r="K315" s="4">
        <f t="shared" si="19"/>
        <v>9765626</v>
      </c>
      <c r="L315" s="4" t="s">
        <v>27</v>
      </c>
      <c r="M315" s="4">
        <f>(COUNT(K$2:K315)-1/2)*(COUNT(K$2:K315)-1/2)*100</f>
        <v>9828225</v>
      </c>
      <c r="N315" s="48"/>
      <c r="O315" s="52">
        <f t="shared" si="18"/>
        <v>1</v>
      </c>
      <c r="P315" s="52">
        <f t="shared" si="20"/>
        <v>0.6667</v>
      </c>
      <c r="Q315" s="53">
        <f t="shared" si="21"/>
        <v>0</v>
      </c>
    </row>
    <row r="316" spans="11:17" ht="13.5">
      <c r="K316" s="4">
        <f t="shared" si="19"/>
        <v>9828226</v>
      </c>
      <c r="L316" s="4" t="s">
        <v>27</v>
      </c>
      <c r="M316" s="4">
        <f>(COUNT(K$2:K316)-1/2)*(COUNT(K$2:K316)-1/2)*100</f>
        <v>9891025</v>
      </c>
      <c r="N316" s="48"/>
      <c r="O316" s="52">
        <f t="shared" si="18"/>
        <v>1</v>
      </c>
      <c r="P316" s="52">
        <f t="shared" si="20"/>
        <v>0.6667</v>
      </c>
      <c r="Q316" s="53">
        <f t="shared" si="21"/>
        <v>0</v>
      </c>
    </row>
    <row r="317" spans="11:17" ht="13.5">
      <c r="K317" s="4">
        <f t="shared" si="19"/>
        <v>9891026</v>
      </c>
      <c r="L317" s="4" t="s">
        <v>27</v>
      </c>
      <c r="M317" s="4">
        <f>(COUNT(K$2:K317)-1/2)*(COUNT(K$2:K317)-1/2)*100</f>
        <v>9954025</v>
      </c>
      <c r="N317" s="48"/>
      <c r="O317" s="52">
        <f t="shared" si="18"/>
        <v>1</v>
      </c>
      <c r="P317" s="52">
        <f t="shared" si="20"/>
        <v>0.6667</v>
      </c>
      <c r="Q317" s="53">
        <f t="shared" si="21"/>
        <v>0</v>
      </c>
    </row>
    <row r="318" spans="11:17" ht="13.5">
      <c r="K318" s="4">
        <f t="shared" si="19"/>
        <v>9954026</v>
      </c>
      <c r="L318" s="4" t="s">
        <v>27</v>
      </c>
      <c r="M318" s="4">
        <f>(COUNT(K$2:K318)-1/2)*(COUNT(K$2:K318)-1/2)*100</f>
        <v>10017225</v>
      </c>
      <c r="N318" s="48"/>
      <c r="O318" s="52">
        <f t="shared" si="18"/>
        <v>1</v>
      </c>
      <c r="P318" s="52">
        <f t="shared" si="20"/>
        <v>0.6667</v>
      </c>
      <c r="Q318" s="53">
        <f t="shared" si="21"/>
        <v>0</v>
      </c>
    </row>
  </sheetData>
  <sheetProtection/>
  <mergeCells count="40">
    <mergeCell ref="B7:B10"/>
    <mergeCell ref="B6:C6"/>
    <mergeCell ref="B11:C1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H9:I9"/>
    <mergeCell ref="F9:G9"/>
    <mergeCell ref="F10:G10"/>
    <mergeCell ref="H10:I10"/>
    <mergeCell ref="F11:G11"/>
    <mergeCell ref="H11:I11"/>
    <mergeCell ref="F7:G7"/>
    <mergeCell ref="F8:G8"/>
    <mergeCell ref="H8:I8"/>
    <mergeCell ref="K1:M1"/>
    <mergeCell ref="H3:I3"/>
    <mergeCell ref="H4:I4"/>
    <mergeCell ref="H7:I7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2010-03-15T03:48:22Z</dcterms:created>
  <dcterms:modified xsi:type="dcterms:W3CDTF">2010-03-15T05:32:44Z</dcterms:modified>
  <cp:category/>
  <cp:version/>
  <cp:contentType/>
  <cp:contentStatus/>
</cp:coreProperties>
</file>