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<sst xmlns="http://schemas.openxmlformats.org/spreadsheetml/2006/main" count="42" uniqueCount="32">
  <si>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耐久武器の本体価格</t>
  </si>
  <si>
    <t>永久武器の本体価格</t>
  </si>
  <si>
    <t>S</t>
  </si>
  <si>
    <t>M</t>
  </si>
  <si>
    <t>T</t>
  </si>
  <si>
    <t>G</t>
  </si>
  <si>
    <t>B</t>
  </si>
  <si>
    <t>F</t>
  </si>
  <si>
    <t>ｶｽﾀﾑ部類</t>
  </si>
  <si>
    <t>合計</t>
  </si>
  <si>
    <t>←消滅前にｶｽﾀﾑ武器を売った場合の値段</t>
  </si>
  <si>
    <t>13時間PLAYにかかる費用</t>
  </si>
  <si>
    <t>耐久</t>
  </si>
  <si>
    <t>×</t>
  </si>
  <si>
    <t>＝</t>
  </si>
  <si>
    <t>永久</t>
  </si>
  <si>
    <t>+</t>
  </si>
  <si>
    <t>修理費用（1％毎の数値を入力）</t>
  </si>
  <si>
    <t>↑</t>
  </si>
  <si>
    <t>購入後初めての場合</t>
  </si>
  <si>
    <t>×</t>
  </si>
  <si>
    <t>=</t>
  </si>
  <si>
    <t>購入後13時間以上PLAYした場合</t>
  </si>
  <si>
    <t>↑</t>
  </si>
  <si>
    <t>差額</t>
  </si>
  <si>
    <t>元を取るには</t>
  </si>
  <si>
    <t>回</t>
  </si>
  <si>
    <t>×</t>
  </si>
  <si>
    <t>＝</t>
  </si>
  <si>
    <t>保護してないので黒枠の部分だけご入力下さい。</t>
  </si>
  <si>
    <t>社会人倶楽部　補給担当　流星</t>
  </si>
  <si>
    <t>時間以上のプレイで元が取れる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</si>
</sst>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.0_ "/>
    <numFmt numFmtId="180" formatCode="0_ "/>
    <numFmt numFmtId="181" formatCode="0.0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33" sqref="J33"/>
    </sheetView>
  </sheetViews>
  <sheetFormatPr defaultColWidth="9.00390625" defaultRowHeight="13.5"/>
  <cols>
    <col min="1" max="1" width="18.875" style="0" customWidth="1"/>
    <col min="2" max="2" width="10.50390625" style="0" customWidth="1"/>
    <col min="8" max="8" width="10.375" style="0" customWidth="1"/>
  </cols>
  <sheetData>
    <row r="1" spans="1:9" ht="13.5">
      <c r="A1" t="s">
        <v>0</v>
      </c>
      <c r="B1" t="s">
        <v>8</v>
      </c>
      <c r="C1" s="1" t="s">
        <v>7</v>
      </c>
      <c r="D1" s="1" t="s">
        <v>3</v>
      </c>
      <c r="E1" s="1" t="s">
        <v>6</v>
      </c>
      <c r="F1" s="1" t="s">
        <v>4</v>
      </c>
      <c r="G1" s="1" t="s">
        <v>5</v>
      </c>
      <c r="H1" s="1" t="s">
        <v>2</v>
      </c>
      <c r="I1" s="1" t="s">
        <v>9</v>
      </c>
    </row>
    <row r="2" spans="3:8" ht="14.25" thickBot="1">
      <c r="C2" s="1"/>
      <c r="D2" s="1"/>
      <c r="E2" s="1"/>
      <c r="F2" s="1"/>
      <c r="G2" s="1"/>
      <c r="H2" s="1"/>
    </row>
    <row r="3" spans="1:9" ht="15" thickBot="1" thickTop="1">
      <c r="A3" s="2">
        <v>3600</v>
      </c>
      <c r="C3" s="3"/>
      <c r="D3" s="3"/>
      <c r="E3" s="3">
        <v>110</v>
      </c>
      <c r="F3" s="3">
        <v>150</v>
      </c>
      <c r="G3" s="3">
        <v>120</v>
      </c>
      <c r="H3" s="3"/>
      <c r="I3" s="1">
        <f>A3+C3+D3+E3+F3+G3+H3</f>
        <v>3980</v>
      </c>
    </row>
    <row r="4" spans="3:10" ht="14.25" thickTop="1">
      <c r="C4" s="1">
        <f>C3/10*2</f>
        <v>0</v>
      </c>
      <c r="D4" s="1">
        <f>D3/10*2</f>
        <v>0</v>
      </c>
      <c r="E4" s="1">
        <f>E3/10*2</f>
        <v>22</v>
      </c>
      <c r="F4" s="1">
        <f>F3/10*2</f>
        <v>30</v>
      </c>
      <c r="G4" s="1">
        <f>G3/10*2</f>
        <v>24</v>
      </c>
      <c r="H4" s="1">
        <f>H3/10*2</f>
        <v>0</v>
      </c>
      <c r="I4" s="1">
        <f>I3-C4-D4-E4-F4-G4</f>
        <v>3904</v>
      </c>
      <c r="J4" t="s">
        <v>10</v>
      </c>
    </row>
    <row r="5" spans="1:9" ht="13.5">
      <c r="A5" t="s">
        <v>1</v>
      </c>
      <c r="C5" s="1"/>
      <c r="D5" s="1"/>
      <c r="E5" s="1"/>
      <c r="F5" s="1"/>
      <c r="G5" s="1"/>
      <c r="H5" s="1"/>
      <c r="I5" s="1"/>
    </row>
    <row r="6" spans="3:9" ht="13.5">
      <c r="C6" s="1"/>
      <c r="D6" s="1"/>
      <c r="E6" s="1"/>
      <c r="F6" s="1"/>
      <c r="G6" s="1"/>
      <c r="H6" s="1"/>
      <c r="I6" s="1"/>
    </row>
    <row r="7" spans="1:9" ht="13.5">
      <c r="A7">
        <f>A3*10</f>
        <v>36000</v>
      </c>
      <c r="C7" s="1">
        <v>1200</v>
      </c>
      <c r="D7" s="1">
        <f>D3*10</f>
        <v>0</v>
      </c>
      <c r="E7" s="1">
        <f>E3*10</f>
        <v>1100</v>
      </c>
      <c r="F7" s="1">
        <f>F3*10</f>
        <v>1500</v>
      </c>
      <c r="G7" s="1">
        <f>G3*10</f>
        <v>1200</v>
      </c>
      <c r="H7" s="1">
        <f>H3*10</f>
        <v>0</v>
      </c>
      <c r="I7" s="1">
        <f>A7+C7+D7+E7+F7+G7+H7</f>
        <v>41000</v>
      </c>
    </row>
    <row r="8" ht="13.5">
      <c r="H8" s="1">
        <f>C7+D7+E7+F7+G7+H7</f>
        <v>5000</v>
      </c>
    </row>
    <row r="10" spans="1:8" ht="13.5">
      <c r="A10" t="s">
        <v>11</v>
      </c>
      <c r="C10" s="1" t="s">
        <v>12</v>
      </c>
      <c r="D10" s="1">
        <f>I3</f>
        <v>3980</v>
      </c>
      <c r="E10" s="1" t="s">
        <v>13</v>
      </c>
      <c r="F10" s="1">
        <v>3.7</v>
      </c>
      <c r="G10" s="1" t="s">
        <v>14</v>
      </c>
      <c r="H10" s="1">
        <f>D10*F10</f>
        <v>14726</v>
      </c>
    </row>
    <row r="11" spans="1:8" ht="13.5">
      <c r="A11" s="1" t="s">
        <v>18</v>
      </c>
      <c r="C11" s="1"/>
      <c r="D11" s="1">
        <f>I4</f>
        <v>3904</v>
      </c>
      <c r="E11" s="1" t="s">
        <v>13</v>
      </c>
      <c r="F11" s="1">
        <v>3.7</v>
      </c>
      <c r="G11" s="1" t="s">
        <v>14</v>
      </c>
      <c r="H11" s="6">
        <f>D11*F11</f>
        <v>14444.800000000001</v>
      </c>
    </row>
    <row r="12" spans="1:10" ht="14.25" thickBot="1">
      <c r="A12" s="1" t="s">
        <v>19</v>
      </c>
      <c r="J12" s="1"/>
    </row>
    <row r="13" spans="3:8" ht="15" thickBot="1" thickTop="1">
      <c r="C13" s="1" t="s">
        <v>15</v>
      </c>
      <c r="D13" s="1">
        <f>I7</f>
        <v>41000</v>
      </c>
      <c r="E13" s="1" t="s">
        <v>16</v>
      </c>
      <c r="F13" s="3">
        <v>65</v>
      </c>
      <c r="G13" s="1" t="s">
        <v>14</v>
      </c>
      <c r="H13" s="1">
        <f>D13+F13*780</f>
        <v>91700</v>
      </c>
    </row>
    <row r="14" ht="14.25" thickTop="1">
      <c r="F14" s="1" t="s">
        <v>23</v>
      </c>
    </row>
    <row r="15" ht="13.5">
      <c r="F15" s="1" t="s">
        <v>17</v>
      </c>
    </row>
    <row r="17" spans="1:7" ht="13.5">
      <c r="A17" t="s">
        <v>11</v>
      </c>
      <c r="E17" s="1"/>
      <c r="F17" s="1"/>
      <c r="G17" s="1"/>
    </row>
    <row r="18" ht="13.5">
      <c r="A18" s="1" t="s">
        <v>18</v>
      </c>
    </row>
    <row r="19" spans="1:9" ht="13.5">
      <c r="A19" s="1" t="s">
        <v>22</v>
      </c>
      <c r="C19" s="1">
        <f>F13</f>
        <v>65</v>
      </c>
      <c r="D19" s="1" t="s">
        <v>20</v>
      </c>
      <c r="E19" s="1">
        <v>78</v>
      </c>
      <c r="F19" s="1" t="s">
        <v>21</v>
      </c>
      <c r="G19" s="1">
        <f>C19*E19</f>
        <v>5070</v>
      </c>
      <c r="H19" s="1">
        <f>H8</f>
        <v>5000</v>
      </c>
      <c r="I19" s="1">
        <f>G19+H19</f>
        <v>10070</v>
      </c>
    </row>
    <row r="21" spans="1:3" ht="13.5">
      <c r="A21" s="1" t="s">
        <v>24</v>
      </c>
      <c r="C21">
        <f>H10-I19</f>
        <v>4656</v>
      </c>
    </row>
    <row r="22" spans="3:4" ht="13.5">
      <c r="C22" s="5">
        <f>H11-I19</f>
        <v>4374.800000000001</v>
      </c>
      <c r="D22" t="s">
        <v>10</v>
      </c>
    </row>
    <row r="26" spans="1:9" ht="13.5">
      <c r="A26" t="s">
        <v>25</v>
      </c>
      <c r="C26" s="4">
        <f>A7/C21</f>
        <v>7.731958762886598</v>
      </c>
      <c r="D26" t="s">
        <v>26</v>
      </c>
      <c r="E26" t="s">
        <v>20</v>
      </c>
      <c r="F26">
        <v>13</v>
      </c>
      <c r="G26" t="s">
        <v>14</v>
      </c>
      <c r="H26">
        <f>C26*F26</f>
        <v>100.51546391752578</v>
      </c>
      <c r="I26" t="s">
        <v>31</v>
      </c>
    </row>
    <row r="27" spans="3:9" ht="13.5">
      <c r="C27" s="4">
        <f>A7/C22</f>
        <v>8.228947609033554</v>
      </c>
      <c r="D27" t="s">
        <v>26</v>
      </c>
      <c r="E27" t="s">
        <v>27</v>
      </c>
      <c r="F27">
        <v>13</v>
      </c>
      <c r="G27" t="s">
        <v>28</v>
      </c>
      <c r="H27">
        <f>C27*F27</f>
        <v>106.9763189174362</v>
      </c>
      <c r="I27" t="s">
        <v>31</v>
      </c>
    </row>
    <row r="29" ht="14.25" thickBot="1"/>
    <row r="30" spans="1:2" ht="15" thickBot="1" thickTop="1">
      <c r="A30" s="2"/>
      <c r="B30" t="s">
        <v>29</v>
      </c>
    </row>
    <row r="31" ht="14.25" thickTop="1"/>
    <row r="32" ht="13.5">
      <c r="E32" t="s">
        <v>30</v>
      </c>
    </row>
  </sheetData>
  <sheetProtection select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達彦</dc:creator>
  <cp:keywords/>
  <dc:description/>
  <cp:lastModifiedBy>達彦</cp:lastModifiedBy>
  <dcterms:created xsi:type="dcterms:W3CDTF">2009-07-27T23:57:59Z</dcterms:created>
  <dcterms:modified xsi:type="dcterms:W3CDTF">2009-07-28T00:29:43Z</dcterms:modified>
  <cp:category/>
  <cp:version/>
  <cp:contentType/>
  <cp:contentStatus/>
</cp:coreProperties>
</file>